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<sst xmlns="http://schemas.openxmlformats.org/spreadsheetml/2006/main" count="55" uniqueCount="55">
  <si>
    <t>Besoins matière</t>
  </si>
  <si>
    <t>Multiplicateur souhaité</t>
  </si>
  <si>
    <t>Quantité de référence</t>
  </si>
  <si>
    <t>lt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</si>
  <si>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</si>
  <si>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</si>
  <si>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</si>
  <si>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</si>
  <si>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</si>
  <si>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</si>
  <si>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</si>
  <si>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</si>
  <si>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</si>
  <si>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</si>
  <si>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</si>
  <si>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kg</t>
  </si>
  <si>
    <t>00000060</t>
  </si>
  <si>
    <t>ORANGE</t>
  </si>
  <si>
    <t>Produits frais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</si>
  <si>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</si>
  <si>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</si>
  <si>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</si>
  <si>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</si>
  <si>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</si>
  <si>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</si>
  <si>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</si>
  <si>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</si>
  <si>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</si>
  <si>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</si>
  <si>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Gelée d'Orange VI</t>
  </si>
  <si>
    <t>BOUILLIR</t>
  </si>
  <si>
    <t>Bouillir 1L d'eau, 1L de jus d'orange et 300gr de sucre semoule</t>
  </si>
  <si>
    <t>INCORPORER</t>
  </si>
  <si>
    <t>Chinoiser et ajouter (en dessous de 90°C) 90gr de feuilles de gélatine</t>
  </si>
  <si>
    <t>ORANGE (JUS FRAIS)</t>
  </si>
  <si>
    <t>ORANGE (P)</t>
  </si>
  <si>
    <t>Niveau</t>
  </si>
  <si>
    <t>Composant</t>
  </si>
  <si>
    <t>Type</t>
  </si>
  <si>
    <t>Quantité (× multiplicateur, voir feuille Besoins)</t>
  </si>
  <si>
    <t>recette</t>
  </si>
  <si>
    <t xml:space="preserve">    ↳ Sucre blanc cristal sac 25 kg</t>
  </si>
  <si>
    <t>matiere</t>
  </si>
  <si>
    <t xml:space="preserve">    ↳ GELATINE EN FEUILLES</t>
  </si>
  <si>
    <t xml:space="preserve">    ↳ ORANGE (JUS FRAIS)</t>
  </si>
  <si>
    <t xml:space="preserve">        ↳ ORANGE (P)</t>
  </si>
  <si>
    <t>pc</t>
  </si>
  <si>
    <t xml:space="preserve">            ↳ ORANGE</t>
  </si>
  <si>
    <t>Fiche technique — Gelée d'Orange VI</t>
  </si>
  <si>
    <t>Gelée d'Orange VI  C85.GELE.ORANGE6</t>
  </si>
  <si>
    <t>1.</t>
  </si>
  <si>
    <t>2.</t>
  </si>
  <si>
    <t>↳ ORANGE (JUS FRAIS)  00000174</t>
  </si>
  <si>
    <t>↳ ORANGE (P)  00000173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</si>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</sst>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9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0.09</v>
      </c>
      <c r="E7" s="6">
        <f>D7*$B$2</f>
        <v>0.09</v>
      </c>
      <c r="F7" t="s">
        <v>15</v>
      </c>
      <c r="G7" s="9">
        <f>E7*16.0945</f>
        <v>1.448505</v>
      </c>
    </row>
    <row r="8">
      <c r="A8" t="s" s="8">
        <v>16</v>
      </c>
      <c r="B8" t="s">
        <v>17</v>
      </c>
      <c r="C8" t="s">
        <v>18</v>
      </c>
      <c r="D8" s="4">
        <v>10</v>
      </c>
      <c r="E8" s="6">
        <f>D8*$B$2</f>
        <v>10</v>
      </c>
      <c r="F8" t="s">
        <v>15</v>
      </c>
      <c r="G8" s="9">
        <f>E8*0.6544641786</f>
        <v>6.544642</v>
      </c>
    </row>
    <row r="9">
      <c r="A9" t="s">
        <v>19</v>
      </c>
      <c r="B9" t="s">
        <v>20</v>
      </c>
      <c r="C9" t="s">
        <v>21</v>
      </c>
      <c r="D9" s="4">
        <v>0.3</v>
      </c>
      <c r="E9" s="6">
        <f>D9*$B$2</f>
        <v>0.3</v>
      </c>
      <c r="F9" t="s">
        <v>15</v>
      </c>
      <c r="G9" s="9">
        <f>E9*0.82</f>
        <v>0.246</v>
      </c>
    </row>
    <row r="10">
      <c r="A10"/>
      <c r="B10"/>
      <c r="C10"/>
      <c r="D10"/>
      <c r="E10"/>
      <c r="F10" t="s" s="10">
        <v>22</v>
      </c>
      <c r="G10" s="11">
        <f>SUM(G7:G9)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27</v>
      </c>
      <c r="F1" t="s" s="7">
        <v>28</v>
      </c>
    </row>
    <row r="2">
      <c r="A2" t="s">
        <v>29</v>
      </c>
      <c r="B2">
        <v>1</v>
      </c>
      <c r="C2" t="s">
        <v>30</v>
      </c>
      <c r="D2" t="s" s="12">
        <v>31</v>
      </c>
      <c r="E2" t="s" s="12"/>
      <c r="F2"/>
    </row>
    <row r="3">
      <c r="A3" t="s">
        <v>29</v>
      </c>
      <c r="B3">
        <v>2</v>
      </c>
      <c r="C3" t="s">
        <v>32</v>
      </c>
      <c r="D3" t="s" s="12">
        <v>33</v>
      </c>
      <c r="E3" t="s" s="12"/>
      <c r="F3"/>
    </row>
    <row r="4">
      <c r="A4" t="s">
        <v>34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35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29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42</v>
      </c>
      <c r="D3" s="6">
        <f>'Besoins'!$B$2*0.3</f>
        <v>0.3</v>
      </c>
      <c r="E3" t="s">
        <v>15</v>
      </c>
    </row>
    <row r="4">
      <c r="A4">
        <v>1</v>
      </c>
      <c r="B4" t="s">
        <v>43</v>
      </c>
      <c r="C4" t="s">
        <v>42</v>
      </c>
      <c r="D4" s="6">
        <f>'Besoins'!$B$2*0.09</f>
        <v>0.09</v>
      </c>
      <c r="E4" t="s">
        <v>15</v>
      </c>
    </row>
    <row r="5">
      <c r="A5">
        <v>1</v>
      </c>
      <c r="B5" t="s">
        <v>44</v>
      </c>
      <c r="C5" t="s">
        <v>40</v>
      </c>
      <c r="D5" s="6">
        <f>'Besoins'!$B$2*1</f>
        <v>1</v>
      </c>
      <c r="E5" t="s">
        <v>3</v>
      </c>
    </row>
    <row r="6">
      <c r="A6">
        <v>2</v>
      </c>
      <c r="B6" t="s">
        <v>45</v>
      </c>
      <c r="C6" t="s">
        <v>40</v>
      </c>
      <c r="D6" s="6">
        <f>'Besoins'!$B$2*10</f>
        <v>10</v>
      </c>
      <c r="E6" t="s">
        <v>46</v>
      </c>
    </row>
    <row r="7">
      <c r="A7">
        <v>3</v>
      </c>
      <c r="B7" t="s">
        <v>47</v>
      </c>
      <c r="C7" t="s">
        <v>42</v>
      </c>
      <c r="D7" s="6">
        <f>'Besoins'!$B$2*10</f>
        <v>10</v>
      </c>
      <c r="E7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"C85.GELE.ORANGE6 · PAT.GELEES · référence : "&amp;Besoins!B3&amp;" "&amp;Besoins!C3&amp;" · multiplicateur réglable sur la feuille ""Besoins"""</f>
        <v>C85.GELE.ORANGE6 · PAT.GELEES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 t="s" s="15">
        <v>50</v>
      </c>
      <c r="B5" t="str" s="12">
        <f>"[BOUILLIR] "&amp;Procedure!D2</f>
        <v>[BOUILLIR] Bouillir 1L d'eau, 1L de jus d'orange et 300gr de sucre semoule</v>
      </c>
      <c r="C5"/>
      <c r="D5"/>
    </row>
    <row r="6">
      <c r="A6" t="s" s="15">
        <v>51</v>
      </c>
      <c r="B6" t="str" s="12">
        <f>"[INCORPORER] "&amp;Procedure!D3</f>
        <v>[INCORPORER] Chinoiser et ajouter (en dessous de 90°C) 90gr de feuilles de gélatine</v>
      </c>
      <c r="C6"/>
      <c r="D6"/>
    </row>
    <row r="7">
      <c r="A7"/>
      <c r="B7"/>
      <c r="C7"/>
      <c r="D7"/>
    </row>
    <row r="8">
      <c r="A8" t="s" s="14">
        <v>52</v>
      </c>
      <c r="B8"/>
      <c r="C8"/>
      <c r="D8"/>
    </row>
    <row r="9">
      <c r="A9"/>
      <c r="B9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</row>
    <row r="10">
      <c r="A10"/>
      <c r="B10"/>
      <c r="C10"/>
      <c r="D10"/>
    </row>
    <row r="11">
      <c r="A11" t="s" s="14">
        <v>53</v>
      </c>
      <c r="B11"/>
      <c r="C11"/>
      <c r="D11"/>
    </row>
    <row r="12">
      <c r="A12"/>
      <c r="B12" t="inlineStr" s="16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2"/>
      <c r="D12"/>
    </row>
    <row r="13">
      <c r="A13"/>
      <c r="B13"/>
      <c r="C13"/>
      <c r="D13"/>
    </row>
    <row r="14">
      <c r="A14" t="s" s="17">
        <v>54</v>
      </c>
      <c r="B14"/>
      <c r="C14"/>
      <c r="D14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A8:D8"/>
    <mergeCell ref="B9:D9"/>
    <mergeCell ref="A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2026-09-23T19:03:18Z</dcterms:created>
  <dc:title>Gelée d'Orange 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2026-09-23T19:03:18Z</dcterms:modified>
  <cp:revision>1</cp:revision>
</cp:coreProperties>
</file>