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<sst xmlns="http://schemas.openxmlformats.org/spreadsheetml/2006/main" count="80" uniqueCount="80">
  <si>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</si>
  <si>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</si>
  <si>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</si>
  <si>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</si>
  <si>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</si>
  <si>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</si>
  <si>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</si>
  <si>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</si>
  <si>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</si>
  <si>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</si>
  <si>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</si>
  <si>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</si>
  <si>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</si>
  <si>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</si>
  <si>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</si>
  <si>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</si>
  <si>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</si>
  <si>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</si>
  <si>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</si>
  <si>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</si>
  <si>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</si>
  <si>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</si>
  <si>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</si>
  <si>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</si>
  <si>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</si>
  <si>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</si>
  <si>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</si>
  <si>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</si>
  <si>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</si>
  <si>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</si>
  <si>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</si>
  <si>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</si>
  <si>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</si>
  <si>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</si>
  <si>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</si>
  <si>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</si>
  <si>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</si>
  <si>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</si>
  <si>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</si>
  <si>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</si>
  <si>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</si>
  <si>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</si>
  <si>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</si>
  <si>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</si>
  <si>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</si>
  <si>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Sables vanille (PDR)</t>
  </si>
  <si>
    <t>CONFECTIONNER</t>
  </si>
  <si>
    <t>Confectionner la pate sablee. Repos froid 1h minimum.</t>
  </si>
  <si>
    <t>60 min (repos)</t>
  </si>
  <si>
    <t>ABAISSER</t>
  </si>
  <si>
    <t>Abaisser et decouper. 3,5mm, emporte-piece cannele Ø50mm.</t>
  </si>
  <si>
    <t>DORER</t>
  </si>
  <si>
    <t>Dorer une premiere fois. Repos frais +6 degres, 1h.</t>
  </si>
  <si>
    <t>Dorer a nouveau. Tracer des lignes a la fourchette.</t>
  </si>
  <si>
    <t>CUIRE</t>
  </si>
  <si>
    <t>Cuire. 170-180 degres, 15 min.</t>
  </si>
  <si>
    <t>15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</si>
  <si>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</si>
  <si>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</si>
  <si>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</si>
  <si>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</si>
  <si>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</si>
  <si>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</si>
  <si>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</si>
  <si>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Levure chimique (poudre à lever)</t>
  </si>
  <si>
    <t xml:space="preserve">    ↳ BEURRE</t>
  </si>
  <si>
    <t xml:space="preserve">    ↳ Sucre glace tamisé</t>
  </si>
  <si>
    <t xml:space="preserve">    ↳ JAUNE D'OEUF (ML) (conv.)</t>
  </si>
  <si>
    <t>conversion</t>
  </si>
  <si>
    <t xml:space="preserve">    ↳ Sel fin de cuisine</t>
  </si>
  <si>
    <t xml:space="preserve">    ↳ EAU</t>
  </si>
  <si>
    <t xml:space="preserve">    ↳ VANILLE (baton)</t>
  </si>
  <si>
    <t>Fiche technique — Sables vanille (PDR)</t>
  </si>
  <si>
    <t>Sables vanille (PDR)  PDR-SABLES-VANIL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</si>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</sst>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1.213</v>
      </c>
      <c r="C3" t="s" s="5">
        <v>3</v>
      </c>
      <c r="D3"/>
      <c r="E3"/>
      <c r="F3"/>
    </row>
    <row r="4">
      <c r="A4" t="s">
        <v>4</v>
      </c>
      <c r="B4" s="6">
        <f>$B$2*B3</f>
        <v>1.213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E7*0.5902684211</f>
        <v>0.295134</v>
      </c>
    </row>
    <row r="8">
      <c r="A8" t="s" s="8">
        <v>16</v>
      </c>
      <c r="B8" t="s">
        <v>17</v>
      </c>
      <c r="C8" t="s">
        <v>18</v>
      </c>
      <c r="D8" s="4">
        <v>0.3</v>
      </c>
      <c r="E8" s="6">
        <f>D8*$B$2</f>
        <v>0.3</v>
      </c>
      <c r="F8" t="s">
        <v>3</v>
      </c>
      <c r="G8" s="9">
        <f>E8*3.9514</f>
        <v>1.18542</v>
      </c>
    </row>
    <row r="9">
      <c r="A9" t="s" s="8">
        <v>19</v>
      </c>
      <c r="B9" t="s">
        <v>20</v>
      </c>
      <c r="C9" t="s">
        <v>21</v>
      </c>
      <c r="D9" s="4">
        <v>3.947368</v>
      </c>
      <c r="E9" s="6">
        <f>D9*$B$2</f>
        <v>3.947368</v>
      </c>
      <c r="F9" t="s">
        <v>15</v>
      </c>
      <c r="G9" s="9">
        <f>E9*0.2700000288</f>
        <v>1.065789</v>
      </c>
    </row>
    <row r="10">
      <c r="A10" t="s" s="8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25</v>
      </c>
      <c r="G10" s="9">
        <f>E10*0.003</f>
        <v>0.00015</v>
      </c>
    </row>
    <row r="11">
      <c r="A11" t="s">
        <v>26</v>
      </c>
      <c r="B11" t="s">
        <v>27</v>
      </c>
      <c r="C11" t="s">
        <v>28</v>
      </c>
      <c r="D11" s="4">
        <v>0.5</v>
      </c>
      <c r="E11" s="6">
        <f>D11*$B$2</f>
        <v>0.5</v>
      </c>
      <c r="F11" t="s">
        <v>3</v>
      </c>
      <c r="G11" s="9">
        <f>E11*0.56</f>
        <v>0.28</v>
      </c>
    </row>
    <row r="12">
      <c r="A12" t="s">
        <v>29</v>
      </c>
      <c r="B12" t="s">
        <v>30</v>
      </c>
      <c r="C12" t="s">
        <v>31</v>
      </c>
      <c r="D12" s="4">
        <v>0.01</v>
      </c>
      <c r="E12" s="6">
        <f>D12*$B$2</f>
        <v>0.01</v>
      </c>
      <c r="F12" t="s">
        <v>3</v>
      </c>
      <c r="G12" s="9">
        <f>E12*4.2</f>
        <v>0.042</v>
      </c>
    </row>
    <row r="13">
      <c r="A13" t="s">
        <v>32</v>
      </c>
      <c r="B13" t="s">
        <v>33</v>
      </c>
      <c r="C13" t="s">
        <v>34</v>
      </c>
      <c r="D13" s="4">
        <v>0.003</v>
      </c>
      <c r="E13" s="6">
        <f>D13*$B$2</f>
        <v>0.003</v>
      </c>
      <c r="F13" t="s">
        <v>3</v>
      </c>
      <c r="G13" s="9">
        <f>E13*0.35</f>
        <v>0.00105</v>
      </c>
    </row>
    <row r="14">
      <c r="A14" t="s">
        <v>35</v>
      </c>
      <c r="B14" t="s">
        <v>36</v>
      </c>
      <c r="C14" t="s">
        <v>37</v>
      </c>
      <c r="D14" s="4">
        <v>0.2</v>
      </c>
      <c r="E14" s="6">
        <f>D14*$B$2</f>
        <v>0.2</v>
      </c>
      <c r="F14" t="s">
        <v>3</v>
      </c>
      <c r="G14" s="9">
        <f>E14*1.05</f>
        <v>0.21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 t="s">
        <v>48</v>
      </c>
    </row>
    <row r="3">
      <c r="A3" t="s">
        <v>45</v>
      </c>
      <c r="B3">
        <v>2</v>
      </c>
      <c r="C3" t="s">
        <v>49</v>
      </c>
      <c r="D3" t="s" s="12">
        <v>50</v>
      </c>
      <c r="E3" t="s" s="12"/>
      <c r="F3"/>
    </row>
    <row r="4">
      <c r="A4" t="s">
        <v>45</v>
      </c>
      <c r="B4">
        <v>3</v>
      </c>
      <c r="C4" t="s">
        <v>51</v>
      </c>
      <c r="D4" t="s" s="12">
        <v>52</v>
      </c>
      <c r="E4" t="s" s="12"/>
      <c r="F4" t="s">
        <v>48</v>
      </c>
    </row>
    <row r="5">
      <c r="A5" t="s">
        <v>45</v>
      </c>
      <c r="B5">
        <v>4</v>
      </c>
      <c r="C5" t="s">
        <v>51</v>
      </c>
      <c r="D5" t="s" s="12">
        <v>53</v>
      </c>
      <c r="E5" t="s" s="12"/>
      <c r="F5"/>
    </row>
    <row r="6">
      <c r="A6" t="s">
        <v>45</v>
      </c>
      <c r="B6">
        <v>5</v>
      </c>
      <c r="C6" t="s">
        <v>54</v>
      </c>
      <c r="D6" t="s" s="12">
        <v>55</v>
      </c>
      <c r="E6" t="s" s="12"/>
      <c r="F6" t="s">
        <v>56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45</v>
      </c>
      <c r="C2" t="s">
        <v>61</v>
      </c>
      <c r="D2" s="6">
        <f>'Besoins'!$B$2*1.213</f>
        <v>1.213</v>
      </c>
      <c r="E2" t="s">
        <v>3</v>
      </c>
    </row>
    <row r="3">
      <c r="A3">
        <v>1</v>
      </c>
      <c r="B3" t="s">
        <v>62</v>
      </c>
      <c r="C3" t="s">
        <v>63</v>
      </c>
      <c r="D3" s="6">
        <f>'Besoins'!$B$2*0.5</f>
        <v>0.5</v>
      </c>
      <c r="E3" t="s">
        <v>3</v>
      </c>
    </row>
    <row r="4">
      <c r="A4">
        <v>1</v>
      </c>
      <c r="B4" t="s">
        <v>64</v>
      </c>
      <c r="C4" t="s">
        <v>63</v>
      </c>
      <c r="D4" s="6">
        <f>'Besoins'!$B$2*0.01</f>
        <v>0.01</v>
      </c>
      <c r="E4" t="s">
        <v>3</v>
      </c>
    </row>
    <row r="5">
      <c r="A5">
        <v>1</v>
      </c>
      <c r="B5" t="s">
        <v>65</v>
      </c>
      <c r="C5" t="s">
        <v>63</v>
      </c>
      <c r="D5" s="6">
        <f>'Besoins'!$B$2*0.3</f>
        <v>0.3</v>
      </c>
      <c r="E5" t="s">
        <v>3</v>
      </c>
    </row>
    <row r="6">
      <c r="A6">
        <v>1</v>
      </c>
      <c r="B6" t="s">
        <v>66</v>
      </c>
      <c r="C6" t="s">
        <v>63</v>
      </c>
      <c r="D6" s="6">
        <f>'Besoins'!$B$2*0.2</f>
        <v>0.2</v>
      </c>
      <c r="E6" t="s">
        <v>3</v>
      </c>
    </row>
    <row r="7">
      <c r="A7">
        <v>1</v>
      </c>
      <c r="B7" t="s">
        <v>67</v>
      </c>
      <c r="C7" t="s">
        <v>68</v>
      </c>
      <c r="D7" s="6">
        <f>'Besoins'!$B$2*0.09</f>
        <v>0.09</v>
      </c>
      <c r="E7" t="s">
        <v>3</v>
      </c>
    </row>
    <row r="8">
      <c r="A8">
        <v>1</v>
      </c>
      <c r="B8" t="s">
        <v>69</v>
      </c>
      <c r="C8" t="s">
        <v>63</v>
      </c>
      <c r="D8" s="6">
        <f>'Besoins'!$B$2*0.003</f>
        <v>0.003</v>
      </c>
      <c r="E8" t="s">
        <v>3</v>
      </c>
    </row>
    <row r="9">
      <c r="A9">
        <v>1</v>
      </c>
      <c r="B9" t="s">
        <v>70</v>
      </c>
      <c r="C9" t="s">
        <v>63</v>
      </c>
      <c r="D9" s="6">
        <f>'Besoins'!$B$2*0.05</f>
        <v>0.05</v>
      </c>
      <c r="E9" t="s">
        <v>25</v>
      </c>
    </row>
    <row r="10">
      <c r="A10">
        <v>1</v>
      </c>
      <c r="B10" t="s">
        <v>71</v>
      </c>
      <c r="C10" t="s">
        <v>63</v>
      </c>
      <c r="D10" s="6">
        <f>'Besoins'!$B$2*0.5</f>
        <v>0.5</v>
      </c>
      <c r="E10" t="s">
        <v>15</v>
      </c>
    </row>
    <row r="11">
      <c r="A11">
        <v>1</v>
      </c>
      <c r="B11" t="s">
        <v>67</v>
      </c>
      <c r="C11" t="s">
        <v>68</v>
      </c>
      <c r="D11" s="6">
        <f>'Besoins'!$B$2*0.06</f>
        <v>0.06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"PDR-SABLES-VANIL · PAT.PETITS_FOURS · référence : "&amp;Besoins!B3&amp;" "&amp;Besoins!C3&amp;" · multiplicateur réglable sur la feuille ""Besoins"""</f>
        <v>PDR-SABLES-VANIL · PAT.PETITS_FOURS · référence : 1,213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"[CONFECTIONNER] "&amp;Procedure!D2</f>
        <v>[CONFECTIONNER] Confectionner la pate sablee. Repos froid 1h minimum.</v>
      </c>
      <c r="C5"/>
      <c r="D5"/>
    </row>
    <row r="6">
      <c r="A6" t="s" s="15">
        <v>75</v>
      </c>
      <c r="B6" t="str" s="12">
        <f>"[ABAISSER] "&amp;Procedure!D3</f>
        <v>[ABAISSER] Abaisser et decouper. 3,5mm, emporte-piece cannele Ø50mm.</v>
      </c>
      <c r="C6"/>
      <c r="D6"/>
    </row>
    <row r="7">
      <c r="A7" t="s" s="15">
        <v>76</v>
      </c>
      <c r="B7" t="str" s="12">
        <f>"[DORER] "&amp;Procedure!D4</f>
        <v>[DORER] Dorer une premiere fois. Repos frais +6 degres, 1h.</v>
      </c>
      <c r="C7"/>
      <c r="D7"/>
    </row>
    <row r="8">
      <c r="A8" t="s" s="15">
        <v>77</v>
      </c>
      <c r="B8" t="str" s="12">
        <f>"[DORER] "&amp;Procedure!D5</f>
        <v>[DORER] Dorer a nouveau. Tracer des lignes a la fourchette.</v>
      </c>
      <c r="C8"/>
      <c r="D8"/>
    </row>
    <row r="9">
      <c r="A9" t="s" s="15">
        <v>78</v>
      </c>
      <c r="B9" t="str" s="12">
        <f>"[CUIRE] "&amp;Procedure!D6</f>
        <v>[CUIRE] Cuire. 170-180 degres, 15 min.</v>
      </c>
      <c r="C9"/>
      <c r="D9"/>
    </row>
    <row r="10">
      <c r="A10"/>
      <c r="B10"/>
      <c r="C10"/>
      <c r="D10"/>
    </row>
    <row r="11">
      <c r="A11" t="s" s="16">
        <v>79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2026-09-23T19:03:33Z</dcterms:created>
  <dc:title>Sables vanille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2026-09-23T19:03:33Z</dcterms:modified>
  <cp:revision>1</cp:revision>
</cp:coreProperties>
</file>