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<sst xmlns="http://schemas.openxmlformats.org/spreadsheetml/2006/main" count="65" uniqueCount="65">
  <si>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</si>
  <si>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</si>
  <si>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</si>
  <si>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</si>
  <si>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</si>
  <si>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</si>
  <si>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</si>
  <si>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</si>
  <si>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</si>
  <si>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</si>
  <si>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</si>
  <si>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</si>
  <si>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</si>
  <si>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</si>
  <si>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</si>
  <si>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</si>
  <si>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</si>
  <si>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</si>
  <si>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</si>
  <si>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</si>
  <si>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</si>
  <si>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</si>
  <si>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</si>
  <si>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</si>
  <si>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</si>
  <si>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</si>
  <si>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</si>
  <si>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</si>
  <si>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</si>
  <si>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</si>
  <si>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</si>
  <si>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</si>
  <si>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</si>
  <si>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</si>
  <si>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</si>
  <si>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</si>
  <si>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</si>
  <si>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</si>
  <si>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</si>
  <si>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</si>
  <si>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</si>
  <si>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</si>
  <si>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</si>
  <si>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</si>
  <si>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</si>
  <si>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</si>
  <si>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</si>
  <si>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Niveau</t>
  </si>
  <si>
    <t>Composant</t>
  </si>
  <si>
    <t>Type</t>
  </si>
  <si>
    <t>Quantité (× multiplicateur, voir feuille Besoins)</t>
  </si>
  <si>
    <t>recette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</si>
  <si>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</si>
  <si>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</si>
  <si>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</si>
  <si>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</si>
  <si>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</si>
  <si>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</si>
  <si>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Fiche technique — Riz au lait (PDR)</t>
  </si>
  <si>
    <t>Riz au lait (PDR)  PDR-RIZ-AU-LAIT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</si>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</sst>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0.22</v>
      </c>
      <c r="E8" s="6">
        <f>D8*$B$2</f>
        <v>0.22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25</v>
      </c>
      <c r="G10" s="9">
        <f>E10*0.35</f>
        <v>0.00175</v>
      </c>
    </row>
    <row r="11">
      <c r="A11" t="s">
        <v>26</v>
      </c>
      <c r="B11" t="s">
        <v>27</v>
      </c>
      <c r="C11" t="s">
        <v>28</v>
      </c>
      <c r="D11" s="4">
        <v>0.18</v>
      </c>
      <c r="E11" s="6">
        <f>D11*$B$2</f>
        <v>0.18</v>
      </c>
      <c r="F11" t="s">
        <v>25</v>
      </c>
      <c r="G11" s="9">
        <f>E11*0.82</f>
        <v>0.1476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 t="s">
        <v>39</v>
      </c>
    </row>
    <row r="3">
      <c r="A3" t="s">
        <v>36</v>
      </c>
      <c r="B3">
        <v>2</v>
      </c>
      <c r="C3" t="s">
        <v>40</v>
      </c>
      <c r="D3" t="s" s="12">
        <v>41</v>
      </c>
      <c r="E3" t="s" s="12"/>
      <c r="F3"/>
    </row>
    <row r="4">
      <c r="A4" t="s">
        <v>36</v>
      </c>
      <c r="B4">
        <v>3</v>
      </c>
      <c r="C4" t="s">
        <v>42</v>
      </c>
      <c r="D4" t="s" s="12">
        <v>43</v>
      </c>
      <c r="E4" t="s" s="12"/>
      <c r="F4" t="s">
        <v>44</v>
      </c>
    </row>
    <row r="5">
      <c r="A5" t="s">
        <v>36</v>
      </c>
      <c r="B5">
        <v>4</v>
      </c>
      <c r="C5" t="s">
        <v>45</v>
      </c>
      <c r="D5" t="s" s="12">
        <v>46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'Besoins'!$B$2*8</f>
        <v>8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'Besoins'!$B$2*0.22</f>
        <v>0.22</v>
      </c>
      <c r="E3" t="s">
        <v>25</v>
      </c>
    </row>
    <row r="4">
      <c r="A4">
        <v>1</v>
      </c>
      <c r="B4" t="s">
        <v>54</v>
      </c>
      <c r="C4" t="s">
        <v>53</v>
      </c>
      <c r="D4" s="6">
        <f>'Besoins'!$B$2*1</f>
        <v>1</v>
      </c>
      <c r="E4" t="s">
        <v>21</v>
      </c>
    </row>
    <row r="5">
      <c r="A5">
        <v>1</v>
      </c>
      <c r="B5" t="s">
        <v>55</v>
      </c>
      <c r="C5" t="s">
        <v>53</v>
      </c>
      <c r="D5" s="6">
        <f>'Besoins'!$B$2*0.18</f>
        <v>0.18</v>
      </c>
      <c r="E5" t="s">
        <v>25</v>
      </c>
    </row>
    <row r="6">
      <c r="A6">
        <v>1</v>
      </c>
      <c r="B6" t="s">
        <v>56</v>
      </c>
      <c r="C6" t="s">
        <v>53</v>
      </c>
      <c r="D6" s="6">
        <f>'Besoins'!$B$2*0.005</f>
        <v>0.005</v>
      </c>
      <c r="E6" t="s">
        <v>25</v>
      </c>
    </row>
    <row r="7">
      <c r="A7">
        <v>1</v>
      </c>
      <c r="B7" t="s">
        <v>57</v>
      </c>
      <c r="C7" t="s">
        <v>53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"[BLANCHIR] "&amp;Procedure!D2</f>
        <v>[BLANCHIR] Blanchir le riz. 2 min, depart eau froide.</v>
      </c>
      <c r="C5"/>
      <c r="D5"/>
    </row>
    <row r="6">
      <c r="A6" t="s" s="15">
        <v>61</v>
      </c>
      <c r="B6" t="str" s="12">
        <f>"[VERSER] "&amp;Procedure!D3</f>
        <v>[VERSER] Verser dans le lait bouillant. Vanille+sucre+sel.</v>
      </c>
      <c r="C6"/>
      <c r="D6"/>
    </row>
    <row r="7">
      <c r="A7" t="s" s="15">
        <v>62</v>
      </c>
      <c r="B7" t="str" s="12">
        <f>"[CUIRE] "&amp;Procedure!D4</f>
        <v>[CUIRE] Cuire au four. 200 degres, 25 min, ne pas remuer pendant la cuisson.</v>
      </c>
      <c r="C7"/>
      <c r="D7"/>
    </row>
    <row r="8">
      <c r="A8" t="s" s="15">
        <v>63</v>
      </c>
      <c r="B8" t="str" s="12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6">
        <v>64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