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<sst xmlns="http://schemas.openxmlformats.org/spreadsheetml/2006/main" count="65" uniqueCount="65">
  <si>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</si>
  <si>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</si>
  <si>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</si>
  <si>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</si>
  <si>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</si>
  <si>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</si>
  <si>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</si>
  <si>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</si>
  <si>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</si>
  <si>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</si>
  <si>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</si>
  <si>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</si>
  <si>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</si>
  <si>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</si>
  <si>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</si>
  <si>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</si>
  <si>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</si>
  <si>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</si>
  <si>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</si>
  <si>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</si>
  <si>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</si>
  <si>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</si>
  <si>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</si>
  <si>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</si>
  <si>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Pâtisserie épicerie sucrée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</si>
  <si>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</si>
  <si>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</si>
  <si>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</si>
  <si>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</si>
  <si>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</si>
  <si>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</si>
  <si>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</si>
  <si>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</si>
  <si>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</si>
  <si>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</si>
  <si>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</si>
  <si>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</si>
  <si>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</si>
  <si>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Pot de creme vanille-cafe-chocolat (PDR)</t>
  </si>
  <si>
    <t>CONFECTIONNER</t>
  </si>
  <si>
    <t>Confectionner la base commune. Lait+jaunes+sucre.</t>
  </si>
  <si>
    <t>DIVISER</t>
  </si>
  <si>
    <t>Diviser et parfumer. 3 appareils separes : vanille, cafe, chocolat.</t>
  </si>
  <si>
    <t>CUIRE</t>
  </si>
  <si>
    <t>Cuire. Bain-marie 140 degres, 35-40 min.</t>
  </si>
  <si>
    <t>38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</si>
  <si>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</si>
  <si>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</si>
  <si>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</si>
  <si>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</si>
  <si>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</si>
  <si>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</si>
  <si>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</si>
  <si>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</si>
  <si>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</si>
  <si>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</si>
  <si>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Café instantané soluble</t>
  </si>
  <si>
    <t xml:space="preserve">    ↳ Chocolat noir 50% cacao pistoles sac 5kg</t>
  </si>
  <si>
    <t xml:space="preserve">    ↳ VANILLE (baton)</t>
  </si>
  <si>
    <t>Fiche technique — Pot de creme vanille-cafe-chocolat (PDR)</t>
  </si>
  <si>
    <t>Pot de creme vanille-cafe-chocolat (PDR)  PDR-POT-DE-CREME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</si>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</sst>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5.263158</v>
      </c>
      <c r="E8" s="6">
        <f>D8*$B$2</f>
        <v>5.263158</v>
      </c>
      <c r="F8" t="s">
        <v>3</v>
      </c>
      <c r="G8" s="9">
        <f>E8*0.2699999946</f>
        <v>1.421053</v>
      </c>
    </row>
    <row r="9">
      <c r="A9" t="s">
        <v>18</v>
      </c>
      <c r="B9" t="s">
        <v>19</v>
      </c>
      <c r="C9" t="s">
        <v>20</v>
      </c>
      <c r="D9" s="4">
        <v>0.01</v>
      </c>
      <c r="E9" s="6">
        <f>D9*$B$2</f>
        <v>0.01</v>
      </c>
      <c r="F9" t="s">
        <v>21</v>
      </c>
      <c r="G9" s="9">
        <f>E9*22</f>
        <v>0.22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21</v>
      </c>
      <c r="G10" s="9">
        <f>E10*18.3</f>
        <v>0.915</v>
      </c>
    </row>
    <row r="11">
      <c r="A11" t="s" s="8">
        <v>25</v>
      </c>
      <c r="B11" t="s">
        <v>26</v>
      </c>
      <c r="C11" t="s">
        <v>17</v>
      </c>
      <c r="D11" s="4">
        <v>1</v>
      </c>
      <c r="E11" s="6">
        <f>D11*$B$2</f>
        <v>1</v>
      </c>
      <c r="F11" t="s">
        <v>27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0.2</v>
      </c>
      <c r="E12" s="6">
        <f>D12*$B$2</f>
        <v>0.2</v>
      </c>
      <c r="F12" t="s">
        <v>21</v>
      </c>
      <c r="G12" s="9">
        <f>E12*0.82</f>
        <v>0.164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38</v>
      </c>
      <c r="C2" t="s">
        <v>50</v>
      </c>
      <c r="D2" s="6">
        <f>'Besoins'!$B$2*10</f>
        <v>10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'Besoins'!$B$2*1</f>
        <v>1</v>
      </c>
      <c r="E3" t="s">
        <v>27</v>
      </c>
    </row>
    <row r="4">
      <c r="A4">
        <v>1</v>
      </c>
      <c r="B4" t="s">
        <v>53</v>
      </c>
      <c r="C4" t="s">
        <v>54</v>
      </c>
      <c r="D4" s="6">
        <f>'Besoins'!$B$2*0.2</f>
        <v>0.2</v>
      </c>
      <c r="E4" t="s">
        <v>21</v>
      </c>
    </row>
    <row r="5">
      <c r="A5">
        <v>1</v>
      </c>
      <c r="B5" t="s">
        <v>55</v>
      </c>
      <c r="C5" t="s">
        <v>52</v>
      </c>
      <c r="D5" s="6">
        <f>'Besoins'!$B$2*0.2</f>
        <v>0.2</v>
      </c>
      <c r="E5" t="s">
        <v>21</v>
      </c>
    </row>
    <row r="6">
      <c r="A6">
        <v>1</v>
      </c>
      <c r="B6" t="s">
        <v>56</v>
      </c>
      <c r="C6" t="s">
        <v>52</v>
      </c>
      <c r="D6" s="6">
        <f>'Besoins'!$B$2*0.01</f>
        <v>0.01</v>
      </c>
      <c r="E6" t="s">
        <v>21</v>
      </c>
    </row>
    <row r="7">
      <c r="A7">
        <v>1</v>
      </c>
      <c r="B7" t="s">
        <v>57</v>
      </c>
      <c r="C7" t="s">
        <v>52</v>
      </c>
      <c r="D7" s="6">
        <f>'Besoins'!$B$2*0.05</f>
        <v>0.05</v>
      </c>
      <c r="E7" t="s">
        <v>21</v>
      </c>
    </row>
    <row r="8">
      <c r="A8">
        <v>1</v>
      </c>
      <c r="B8" t="s">
        <v>58</v>
      </c>
      <c r="C8" t="s">
        <v>52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"PDR-POT-DE-CREME · PAT.INDIV.RAMEQUINS · référence : "&amp;Besoins!B3&amp;" "&amp;Besoins!C3&amp;" · multiplicateur réglable sur la feuille ""Besoins"""</f>
        <v>PDR-POT-DE-CREME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"[CONFECTIONNER] "&amp;Procedure!D2</f>
        <v>[CONFECTIONNER] Confectionner la base commune. Lait+jaunes+sucre.</v>
      </c>
      <c r="C5"/>
      <c r="D5"/>
    </row>
    <row r="6">
      <c r="A6" t="s" s="15">
        <v>62</v>
      </c>
      <c r="B6" t="str" s="12">
        <f>"[DIVISER] "&amp;Procedure!D3</f>
        <v>[DIVISER] Diviser et parfumer. 3 appareils separes : vanille, cafe, chocolat.</v>
      </c>
      <c r="C6"/>
      <c r="D6"/>
    </row>
    <row r="7">
      <c r="A7" t="s" s="15">
        <v>63</v>
      </c>
      <c r="B7" t="str" s="12">
        <f>"[CUIRE] "&amp;Procedure!D4</f>
        <v>[CUIRE] Cuire. Bain-marie 140 degres, 35-40 min.</v>
      </c>
      <c r="C7"/>
      <c r="D7"/>
    </row>
    <row r="8">
      <c r="A8"/>
      <c r="B8"/>
      <c r="C8"/>
      <c r="D8"/>
    </row>
    <row r="9">
      <c r="A9" t="s" s="16">
        <v>64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2026-09-23T22:53:58Z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2026-09-23T22:53:58Z</dcterms:modified>
  <cp:revision>1</cp:revision>
</cp:coreProperties>
</file>