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<sst xmlns="http://schemas.openxmlformats.org/spreadsheetml/2006/main" count="137" uniqueCount="137">
  <si>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</si>
  <si>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</si>
  <si>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Fricandeau financière</t>
  </si>
  <si>
    <t>Code</t>
  </si>
  <si>
    <t>VE_FRIC_FINA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</si>
  <si>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</si>
  <si>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</si>
  <si>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</si>
  <si>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</si>
  <si>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</si>
  <si>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</si>
  <si>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</si>
  <si>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</si>
  <si>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</si>
  <si>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</si>
  <si>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</si>
  <si>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</si>
  <si>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</si>
  <si>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</si>
  <si>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</si>
  <si>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</si>
  <si>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</si>
  <si>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</si>
  <si>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</si>
  <si>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</si>
  <si>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</si>
  <si>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</si>
  <si>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</si>
  <si>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</si>
  <si>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</si>
  <si>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</si>
  <si>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</si>
  <si>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</si>
  <si>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</si>
  <si>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</si>
  <si>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</si>
  <si>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</si>
  <si>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</si>
  <si>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</si>
  <si>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00000060</t>
  </si>
  <si>
    <t>ORANGE</t>
  </si>
  <si>
    <t>00001316</t>
  </si>
  <si>
    <t>fromage blanc 20% MG sucré</t>
  </si>
  <si>
    <t>Matières premières</t>
  </si>
  <si>
    <t>00001475</t>
  </si>
  <si>
    <t>dés de jambon cuit</t>
  </si>
  <si>
    <t>Jambons</t>
  </si>
  <si>
    <t>00000061</t>
  </si>
  <si>
    <t>EAU</t>
  </si>
  <si>
    <t>Matières diverses (à trier)</t>
  </si>
  <si>
    <t>lt</t>
  </si>
  <si>
    <t>00001922</t>
  </si>
  <si>
    <t>bouquet garni arôme</t>
  </si>
  <si>
    <t>Condiments et sauces</t>
  </si>
  <si>
    <t>00001757</t>
  </si>
  <si>
    <t>champignons émincés</t>
  </si>
  <si>
    <t>Épicerie salée</t>
  </si>
  <si>
    <t>00001660</t>
  </si>
  <si>
    <t>huile olive vierge</t>
  </si>
  <si>
    <t>00001707</t>
  </si>
  <si>
    <t>madère pour aromatisation des sauces</t>
  </si>
  <si>
    <t>00001645</t>
  </si>
  <si>
    <t>spaghettis</t>
  </si>
  <si>
    <t>FROM-PARMESAN</t>
  </si>
  <si>
    <t>Parmesan râpé (Parmigiano)</t>
  </si>
  <si>
    <t>Fromages de base cuisine</t>
  </si>
  <si>
    <t>00002238</t>
  </si>
  <si>
    <t>carottes râpées</t>
  </si>
  <si>
    <t>Légumes 4ème gamme (prêts emploi)</t>
  </si>
  <si>
    <t>00002241</t>
  </si>
  <si>
    <t>tomates cubes</t>
  </si>
  <si>
    <t>00002028</t>
  </si>
  <si>
    <t>ail haché</t>
  </si>
  <si>
    <t>Légumes</t>
  </si>
  <si>
    <t>RNM0370123</t>
  </si>
  <si>
    <t>CÉLERI-RAVE France</t>
  </si>
  <si>
    <t>00002034</t>
  </si>
  <si>
    <t>échalote</t>
  </si>
  <si>
    <t>00002049</t>
  </si>
  <si>
    <t>oignons émincés</t>
  </si>
  <si>
    <t>00002041</t>
  </si>
  <si>
    <t>persil</t>
  </si>
  <si>
    <t>RNM57229047</t>
  </si>
  <si>
    <t>TRUFFE tuber melanosporum U.E.</t>
  </si>
  <si>
    <t>RNM57233120</t>
  </si>
  <si>
    <t>BOEUF (langue) France</t>
  </si>
  <si>
    <t>Abats</t>
  </si>
  <si>
    <t>RNM57233460</t>
  </si>
  <si>
    <t>VEAU (foie) France</t>
  </si>
  <si>
    <t>Total</t>
  </si>
  <si>
    <t>Niveau</t>
  </si>
  <si>
    <t>Composant</t>
  </si>
  <si>
    <t>Type</t>
  </si>
  <si>
    <t>Quantité (pour 1 pc)</t>
  </si>
  <si>
    <t>recette</t>
  </si>
  <si>
    <t>Veau</t>
  </si>
  <si>
    <t xml:space="preserve">    ↳ VEAU (foie) France</t>
  </si>
  <si>
    <t>matiere</t>
  </si>
  <si>
    <t xml:space="preserve">    ↳ FARINE (000)</t>
  </si>
  <si>
    <t xml:space="preserve">    ↳ huile olive vierge</t>
  </si>
  <si>
    <t xml:space="preserve">    ↳ carottes râpées</t>
  </si>
  <si>
    <t xml:space="preserve">    ↳ oignons émincés</t>
  </si>
  <si>
    <t xml:space="preserve">    ↳ CÉLERI-RAVE France</t>
  </si>
  <si>
    <t xml:space="preserve">    ↳ bouquet garni arôme</t>
  </si>
  <si>
    <t xml:space="preserve">    ↳ ail haché</t>
  </si>
  <si>
    <t xml:space="preserve">    ↳ fromage blanc 20% MG sucré</t>
  </si>
  <si>
    <t xml:space="preserve">    ↳ EAU</t>
  </si>
  <si>
    <t xml:space="preserve">    ↳ tomates cubes</t>
  </si>
  <si>
    <t xml:space="preserve">    ↳ persil</t>
  </si>
  <si>
    <t xml:space="preserve">    ↳ ORANGE</t>
  </si>
  <si>
    <t xml:space="preserve">    ↳ BEURRE</t>
  </si>
  <si>
    <t xml:space="preserve">    ↳ échalote</t>
  </si>
  <si>
    <t xml:space="preserve">    ↳ champignons émincés</t>
  </si>
  <si>
    <t xml:space="preserve">    ↳ dés de jambon cuit</t>
  </si>
  <si>
    <t xml:space="preserve">    ↳ BOEUF (langue) France</t>
  </si>
  <si>
    <t xml:space="preserve">    ↳ TRUFFE tuber melanosporum U.E.</t>
  </si>
  <si>
    <t xml:space="preserve">    ↳ madère pour aromatisation des sauces</t>
  </si>
  <si>
    <t xml:space="preserve">    ↳ spaghettis</t>
  </si>
  <si>
    <t xml:space="preserve">    ↳ Parmesan râpé (Parmigiano)</t>
  </si>
  <si>
    <t>Recette</t>
  </si>
  <si>
    <t>#</t>
  </si>
  <si>
    <t>Verbe</t>
  </si>
  <si>
    <t>Étape</t>
  </si>
  <si>
    <t>Précision technique</t>
  </si>
  <si>
    <t>Durée</t>
  </si>
  <si>
    <t>METTRE EN PLACE</t>
  </si>
  <si>
    <t>13 min (repos)</t>
  </si>
  <si>
    <t>METTRE</t>
  </si>
  <si>
    <t>62 min (cuisson)</t>
  </si>
  <si>
    <t>MARQUER</t>
  </si>
  <si>
    <t>Marquer la fondue de tomates en cuisson 15 min</t>
  </si>
  <si>
    <t>15 min (cuisson)</t>
  </si>
  <si>
    <t>Fiche technique — Fricandeau financière</t>
  </si>
  <si>
    <t>Fricandeau financière  VE_FRIC_FINA</t>
  </si>
  <si>
    <t>1.</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</si>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</sst>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71.685907058567</v>
      </c>
    </row>
    <row r="12">
      <c r="A12" t="s" s="3">
        <v>17</v>
      </c>
      <c r="B12" s="4">
        <v>71.685907058567</v>
      </c>
    </row>
    <row r="13">
      <c r="A13"/>
      <c r="B13"/>
    </row>
    <row r="14">
      <c r="A14" t="s" s="5">
        <v>18</v>
      </c>
      <c r="B14" t="s" s="5">
        <v>15</v>
      </c>
    </row>
    <row r="15">
      <c r="A15" t="s" s="5">
        <v>19</v>
      </c>
      <c r="B15" s="6">
        <v>71.685907058567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E7*0.489836</f>
        <v>0.039187</v>
      </c>
    </row>
    <row r="8">
      <c r="A8" t="s" s="12">
        <v>36</v>
      </c>
      <c r="B8" t="s">
        <v>37</v>
      </c>
      <c r="C8" t="s">
        <v>38</v>
      </c>
      <c r="D8" s="9">
        <v>0.04</v>
      </c>
      <c r="E8" s="11">
        <f>D8*$B$2</f>
        <v>0.04</v>
      </c>
      <c r="F8" t="s">
        <v>35</v>
      </c>
      <c r="G8" s="4">
        <f>E8*3.9514</f>
        <v>0.158056</v>
      </c>
    </row>
    <row r="9">
      <c r="A9" t="s" s="12">
        <v>39</v>
      </c>
      <c r="B9" t="s">
        <v>40</v>
      </c>
      <c r="C9" t="s">
        <v>38</v>
      </c>
      <c r="D9" s="9">
        <v>1</v>
      </c>
      <c r="E9" s="11">
        <f>D9*$B$2</f>
        <v>1</v>
      </c>
      <c r="F9" t="s">
        <v>35</v>
      </c>
      <c r="G9" s="4">
        <f>E9*0.6544641786</f>
        <v>0.654464</v>
      </c>
    </row>
    <row r="10">
      <c r="A10" t="s" s="12">
        <v>41</v>
      </c>
      <c r="B10" t="s">
        <v>42</v>
      </c>
      <c r="C10" t="s">
        <v>43</v>
      </c>
      <c r="D10" s="9">
        <v>0.2</v>
      </c>
      <c r="E10" s="11">
        <f>D10*$B$2</f>
        <v>0.2</v>
      </c>
      <c r="F10" t="s">
        <v>25</v>
      </c>
      <c r="G10" s="4">
        <f>E10*0</f>
        <v>0</v>
      </c>
    </row>
    <row r="11">
      <c r="A11" t="s" s="12">
        <v>44</v>
      </c>
      <c r="B11" t="s">
        <v>45</v>
      </c>
      <c r="C11" t="s">
        <v>46</v>
      </c>
      <c r="D11" s="9">
        <v>0.08</v>
      </c>
      <c r="E11" s="11">
        <f>D11*$B$2</f>
        <v>0.08</v>
      </c>
      <c r="F11" t="s">
        <v>25</v>
      </c>
      <c r="G11" s="4">
        <f>E11*0</f>
        <v>0</v>
      </c>
    </row>
    <row r="12">
      <c r="A12" t="s" s="12">
        <v>47</v>
      </c>
      <c r="B12" t="s">
        <v>48</v>
      </c>
      <c r="C12" t="s">
        <v>49</v>
      </c>
      <c r="D12" s="9">
        <v>1.4</v>
      </c>
      <c r="E12" s="11">
        <f>D12*$B$2</f>
        <v>1.4</v>
      </c>
      <c r="F12" t="s">
        <v>50</v>
      </c>
      <c r="G12" s="4">
        <f>E12*0.003</f>
        <v>0.0042</v>
      </c>
    </row>
    <row r="13">
      <c r="A13" t="s" s="12">
        <v>51</v>
      </c>
      <c r="B13" t="s">
        <v>52</v>
      </c>
      <c r="C13" t="s">
        <v>53</v>
      </c>
      <c r="D13" s="9">
        <v>1</v>
      </c>
      <c r="E13" s="11">
        <f>D13*$B$2</f>
        <v>1</v>
      </c>
      <c r="F13" t="s">
        <v>25</v>
      </c>
      <c r="G13" s="4">
        <f>E13*0</f>
        <v>0</v>
      </c>
    </row>
    <row r="14">
      <c r="A14" t="s" s="12">
        <v>54</v>
      </c>
      <c r="B14" t="s">
        <v>55</v>
      </c>
      <c r="C14" t="s">
        <v>56</v>
      </c>
      <c r="D14" s="9">
        <v>0.08</v>
      </c>
      <c r="E14" s="11">
        <f>D14*$B$2</f>
        <v>0.08</v>
      </c>
      <c r="F14">
        <v>5</v>
      </c>
      <c r="G14" s="4">
        <f>E14*0</f>
        <v>0</v>
      </c>
    </row>
    <row r="15">
      <c r="A15" t="s" s="12">
        <v>57</v>
      </c>
      <c r="B15" t="s">
        <v>58</v>
      </c>
      <c r="C15" t="s">
        <v>56</v>
      </c>
      <c r="D15" s="9">
        <v>0.08</v>
      </c>
      <c r="E15" s="11">
        <f>D15*$B$2</f>
        <v>0.08</v>
      </c>
      <c r="F15" t="s">
        <v>50</v>
      </c>
      <c r="G15" s="4">
        <f>E15*0</f>
        <v>0</v>
      </c>
    </row>
    <row r="16">
      <c r="A16" t="s" s="12">
        <v>59</v>
      </c>
      <c r="B16" t="s">
        <v>60</v>
      </c>
      <c r="C16" t="s">
        <v>56</v>
      </c>
      <c r="D16" s="9">
        <v>0.04</v>
      </c>
      <c r="E16" s="11">
        <f>D16*$B$2</f>
        <v>0.04</v>
      </c>
      <c r="F16" t="s">
        <v>25</v>
      </c>
      <c r="G16" s="4">
        <f>E16*0</f>
        <v>0</v>
      </c>
    </row>
    <row r="17">
      <c r="A17" t="s" s="12">
        <v>61</v>
      </c>
      <c r="B17" t="s">
        <v>62</v>
      </c>
      <c r="C17" t="s">
        <v>56</v>
      </c>
      <c r="D17" s="9">
        <v>0.5</v>
      </c>
      <c r="E17" s="11">
        <f>D17*$B$2</f>
        <v>0.5</v>
      </c>
      <c r="F17" t="s">
        <v>25</v>
      </c>
      <c r="G17" s="4">
        <f>E17*0</f>
        <v>0</v>
      </c>
    </row>
    <row r="18">
      <c r="A18" t="s">
        <v>63</v>
      </c>
      <c r="B18" t="s">
        <v>64</v>
      </c>
      <c r="C18" t="s">
        <v>65</v>
      </c>
      <c r="D18" s="9">
        <v>0.14</v>
      </c>
      <c r="E18" s="11">
        <f>D18*$B$2</f>
        <v>0.14</v>
      </c>
      <c r="F18" t="s">
        <v>35</v>
      </c>
      <c r="G18" s="4">
        <f>E18*14.5</f>
        <v>2.03</v>
      </c>
    </row>
    <row r="19">
      <c r="A19" t="s" s="12">
        <v>66</v>
      </c>
      <c r="B19" t="s">
        <v>67</v>
      </c>
      <c r="C19" t="s">
        <v>68</v>
      </c>
      <c r="D19" s="9">
        <v>0.2</v>
      </c>
      <c r="E19" s="11">
        <f>D19*$B$2</f>
        <v>0.2</v>
      </c>
      <c r="F19" t="s">
        <v>35</v>
      </c>
      <c r="G19" s="4">
        <f>E19*0</f>
        <v>0</v>
      </c>
    </row>
    <row r="20">
      <c r="A20" t="s" s="12">
        <v>69</v>
      </c>
      <c r="B20" t="s">
        <v>70</v>
      </c>
      <c r="C20" t="s">
        <v>68</v>
      </c>
      <c r="D20" s="9">
        <v>0.2</v>
      </c>
      <c r="E20" s="11">
        <f>D20*$B$2</f>
        <v>0.2</v>
      </c>
      <c r="F20" t="s">
        <v>35</v>
      </c>
      <c r="G20" s="4">
        <f>E20*0</f>
        <v>0</v>
      </c>
    </row>
    <row r="21">
      <c r="A21" t="s" s="12">
        <v>71</v>
      </c>
      <c r="B21" t="s">
        <v>72</v>
      </c>
      <c r="C21" t="s">
        <v>73</v>
      </c>
      <c r="D21" s="9">
        <v>0.03</v>
      </c>
      <c r="E21" s="11">
        <f>D21*$B$2</f>
        <v>0.03</v>
      </c>
      <c r="F21" t="s">
        <v>35</v>
      </c>
      <c r="G21" s="4">
        <f>E21*0</f>
        <v>0</v>
      </c>
    </row>
    <row r="22">
      <c r="A22" t="s">
        <v>74</v>
      </c>
      <c r="B22" t="s">
        <v>75</v>
      </c>
      <c r="C22" t="s">
        <v>73</v>
      </c>
      <c r="D22" s="9">
        <v>0.08</v>
      </c>
      <c r="E22" s="11">
        <f>D22*$B$2</f>
        <v>0.08</v>
      </c>
      <c r="F22" t="s">
        <v>35</v>
      </c>
      <c r="G22" s="4">
        <f>E22*1.1</f>
        <v>0.088</v>
      </c>
    </row>
    <row r="23">
      <c r="A23" t="s" s="12">
        <v>76</v>
      </c>
      <c r="B23" t="s">
        <v>77</v>
      </c>
      <c r="C23" t="s">
        <v>73</v>
      </c>
      <c r="D23" s="9">
        <v>0.04</v>
      </c>
      <c r="E23" s="11">
        <f>D23*$B$2</f>
        <v>0.04</v>
      </c>
      <c r="F23" t="s">
        <v>25</v>
      </c>
      <c r="G23" s="4">
        <f>E23*0</f>
        <v>0</v>
      </c>
    </row>
    <row r="24">
      <c r="A24" t="s" s="12">
        <v>78</v>
      </c>
      <c r="B24" t="s">
        <v>79</v>
      </c>
      <c r="C24" t="s">
        <v>73</v>
      </c>
      <c r="D24" s="9">
        <v>0.2</v>
      </c>
      <c r="E24" s="11">
        <f>D24*$B$2</f>
        <v>0.2</v>
      </c>
      <c r="F24" t="s">
        <v>25</v>
      </c>
      <c r="G24" s="4">
        <f>E24*0</f>
        <v>0</v>
      </c>
    </row>
    <row r="25">
      <c r="A25" t="s" s="12">
        <v>80</v>
      </c>
      <c r="B25" t="s">
        <v>81</v>
      </c>
      <c r="C25" t="s">
        <v>73</v>
      </c>
      <c r="D25" s="9">
        <v>0.02</v>
      </c>
      <c r="E25" s="11">
        <f>D25*$B$2</f>
        <v>0.02</v>
      </c>
      <c r="F25" t="s">
        <v>35</v>
      </c>
      <c r="G25" s="4">
        <f>E25*0</f>
        <v>0</v>
      </c>
    </row>
    <row r="26">
      <c r="A26" t="s">
        <v>82</v>
      </c>
      <c r="B26" t="s">
        <v>83</v>
      </c>
      <c r="C26" t="s">
        <v>73</v>
      </c>
      <c r="D26" s="9">
        <v>0.04</v>
      </c>
      <c r="E26" s="11">
        <f>D26*$B$2</f>
        <v>0.04</v>
      </c>
      <c r="F26" t="s">
        <v>35</v>
      </c>
      <c r="G26" s="4">
        <f>E26*800</f>
        <v>32</v>
      </c>
    </row>
    <row r="27">
      <c r="A27" t="s">
        <v>84</v>
      </c>
      <c r="B27" t="s">
        <v>85</v>
      </c>
      <c r="C27" t="s">
        <v>86</v>
      </c>
      <c r="D27" s="9">
        <v>0.08</v>
      </c>
      <c r="E27" s="11">
        <f>D27*$B$2</f>
        <v>0.08</v>
      </c>
      <c r="F27" t="s">
        <v>35</v>
      </c>
      <c r="G27" s="4">
        <f>E27*8.9</f>
        <v>0.712</v>
      </c>
    </row>
    <row r="28">
      <c r="A28" t="s">
        <v>87</v>
      </c>
      <c r="B28" t="s">
        <v>88</v>
      </c>
      <c r="C28" t="s">
        <v>86</v>
      </c>
      <c r="D28" s="9">
        <v>2</v>
      </c>
      <c r="E28" s="11">
        <f>D28*$B$2</f>
        <v>2</v>
      </c>
      <c r="F28" t="s">
        <v>35</v>
      </c>
      <c r="G28" s="4">
        <f>E28*18</f>
        <v>36</v>
      </c>
    </row>
    <row r="29">
      <c r="A29"/>
      <c r="B29"/>
      <c r="C29"/>
      <c r="D29"/>
      <c r="E29"/>
      <c r="F29" t="s" s="3">
        <v>89</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v>
      </c>
      <c r="E2" t="s">
        <v>25</v>
      </c>
      <c r="F2" t="s">
        <v>95</v>
      </c>
    </row>
    <row r="3">
      <c r="A3">
        <v>1</v>
      </c>
      <c r="B3" t="s">
        <v>96</v>
      </c>
      <c r="C3" t="s">
        <v>97</v>
      </c>
      <c r="D3" s="11">
        <v>2</v>
      </c>
      <c r="E3" t="s">
        <v>35</v>
      </c>
      <c r="F3" t="s">
        <v>86</v>
      </c>
    </row>
    <row r="4">
      <c r="A4">
        <v>1</v>
      </c>
      <c r="B4" t="s">
        <v>98</v>
      </c>
      <c r="C4" t="s">
        <v>97</v>
      </c>
      <c r="D4" s="11">
        <v>0.08</v>
      </c>
      <c r="E4" t="s">
        <v>35</v>
      </c>
      <c r="F4" t="s">
        <v>34</v>
      </c>
    </row>
    <row r="5">
      <c r="A5">
        <v>1</v>
      </c>
      <c r="B5" t="s">
        <v>99</v>
      </c>
      <c r="C5" t="s">
        <v>97</v>
      </c>
      <c r="D5" s="11">
        <v>0.08</v>
      </c>
      <c r="E5" t="s">
        <v>50</v>
      </c>
      <c r="F5" t="s">
        <v>56</v>
      </c>
    </row>
    <row r="6">
      <c r="A6">
        <v>1</v>
      </c>
      <c r="B6" t="s">
        <v>100</v>
      </c>
      <c r="C6" t="s">
        <v>97</v>
      </c>
      <c r="D6" s="11">
        <v>0.2</v>
      </c>
      <c r="E6" t="s">
        <v>35</v>
      </c>
      <c r="F6" t="s">
        <v>68</v>
      </c>
    </row>
    <row r="7">
      <c r="A7">
        <v>1</v>
      </c>
      <c r="B7" t="s">
        <v>101</v>
      </c>
      <c r="C7" t="s">
        <v>97</v>
      </c>
      <c r="D7" s="11">
        <v>0.2</v>
      </c>
      <c r="E7" t="s">
        <v>35</v>
      </c>
      <c r="F7" t="s">
        <v>73</v>
      </c>
    </row>
    <row r="8">
      <c r="A8">
        <v>1</v>
      </c>
      <c r="B8" t="s">
        <v>102</v>
      </c>
      <c r="C8" t="s">
        <v>97</v>
      </c>
      <c r="D8" s="11">
        <v>0.08</v>
      </c>
      <c r="E8" t="s">
        <v>35</v>
      </c>
      <c r="F8" t="s">
        <v>73</v>
      </c>
    </row>
    <row r="9">
      <c r="A9">
        <v>1</v>
      </c>
      <c r="B9" t="s">
        <v>103</v>
      </c>
      <c r="C9" t="s">
        <v>97</v>
      </c>
      <c r="D9" s="11">
        <v>1</v>
      </c>
      <c r="E9" t="s">
        <v>25</v>
      </c>
      <c r="F9" t="s">
        <v>53</v>
      </c>
    </row>
    <row r="10">
      <c r="A10">
        <v>1</v>
      </c>
      <c r="B10" t="s">
        <v>104</v>
      </c>
      <c r="C10" t="s">
        <v>97</v>
      </c>
      <c r="D10" s="11">
        <v>0.03</v>
      </c>
      <c r="E10" t="s">
        <v>35</v>
      </c>
      <c r="F10" t="s">
        <v>73</v>
      </c>
    </row>
    <row r="11">
      <c r="A11">
        <v>1</v>
      </c>
      <c r="B11" t="s">
        <v>105</v>
      </c>
      <c r="C11" t="s">
        <v>97</v>
      </c>
      <c r="D11" s="11">
        <v>0.2</v>
      </c>
      <c r="E11" t="s">
        <v>50</v>
      </c>
      <c r="F11" t="s">
        <v>43</v>
      </c>
    </row>
    <row r="12">
      <c r="A12">
        <v>1</v>
      </c>
      <c r="B12" t="s">
        <v>106</v>
      </c>
      <c r="C12" t="s">
        <v>97</v>
      </c>
      <c r="D12" s="11">
        <v>1.4</v>
      </c>
      <c r="E12" t="s">
        <v>50</v>
      </c>
      <c r="F12" t="s">
        <v>49</v>
      </c>
    </row>
    <row r="13">
      <c r="A13">
        <v>1</v>
      </c>
      <c r="B13" t="s">
        <v>107</v>
      </c>
      <c r="C13" t="s">
        <v>97</v>
      </c>
      <c r="D13" s="11">
        <v>0.2</v>
      </c>
      <c r="E13" t="s">
        <v>50</v>
      </c>
      <c r="F13" t="s">
        <v>68</v>
      </c>
    </row>
    <row r="14">
      <c r="A14">
        <v>1</v>
      </c>
      <c r="B14" t="s">
        <v>108</v>
      </c>
      <c r="C14" t="s">
        <v>97</v>
      </c>
      <c r="D14" s="11">
        <v>0.02</v>
      </c>
      <c r="E14" t="s">
        <v>35</v>
      </c>
      <c r="F14" t="s">
        <v>73</v>
      </c>
    </row>
    <row r="15">
      <c r="A15">
        <v>1</v>
      </c>
      <c r="B15" t="s">
        <v>109</v>
      </c>
      <c r="C15" t="s">
        <v>97</v>
      </c>
      <c r="D15" s="11">
        <v>1</v>
      </c>
      <c r="E15" t="s">
        <v>25</v>
      </c>
      <c r="F15" t="s">
        <v>38</v>
      </c>
    </row>
    <row r="16">
      <c r="A16">
        <v>1</v>
      </c>
      <c r="B16" t="s">
        <v>110</v>
      </c>
      <c r="C16" t="s">
        <v>97</v>
      </c>
      <c r="D16" s="11">
        <v>0.04</v>
      </c>
      <c r="E16" t="s">
        <v>35</v>
      </c>
      <c r="F16" t="s">
        <v>38</v>
      </c>
    </row>
    <row r="17">
      <c r="A17">
        <v>1</v>
      </c>
      <c r="B17" t="s">
        <v>111</v>
      </c>
      <c r="C17" t="s">
        <v>97</v>
      </c>
      <c r="D17" s="11">
        <v>0.04</v>
      </c>
      <c r="E17" t="s">
        <v>35</v>
      </c>
      <c r="F17" t="s">
        <v>73</v>
      </c>
    </row>
    <row r="18">
      <c r="A18">
        <v>1</v>
      </c>
      <c r="B18" t="s">
        <v>112</v>
      </c>
      <c r="C18" t="s">
        <v>97</v>
      </c>
      <c r="D18" s="11">
        <v>0.08</v>
      </c>
      <c r="E18" t="s">
        <v>35</v>
      </c>
      <c r="F18" t="s">
        <v>56</v>
      </c>
    </row>
    <row r="19">
      <c r="A19">
        <v>1</v>
      </c>
      <c r="B19" t="s">
        <v>113</v>
      </c>
      <c r="C19" t="s">
        <v>97</v>
      </c>
      <c r="D19" s="11">
        <v>0.08</v>
      </c>
      <c r="E19" t="s">
        <v>35</v>
      </c>
      <c r="F19" t="s">
        <v>46</v>
      </c>
    </row>
    <row r="20">
      <c r="A20">
        <v>1</v>
      </c>
      <c r="B20" t="s">
        <v>114</v>
      </c>
      <c r="C20" t="s">
        <v>97</v>
      </c>
      <c r="D20" s="11">
        <v>0.08</v>
      </c>
      <c r="E20" t="s">
        <v>35</v>
      </c>
      <c r="F20" t="s">
        <v>86</v>
      </c>
    </row>
    <row r="21">
      <c r="A21">
        <v>1</v>
      </c>
      <c r="B21" t="s">
        <v>115</v>
      </c>
      <c r="C21" t="s">
        <v>97</v>
      </c>
      <c r="D21" s="11">
        <v>0.04</v>
      </c>
      <c r="E21" t="s">
        <v>35</v>
      </c>
      <c r="F21" t="s">
        <v>73</v>
      </c>
    </row>
    <row r="22">
      <c r="A22">
        <v>1</v>
      </c>
      <c r="B22" t="s">
        <v>116</v>
      </c>
      <c r="C22" t="s">
        <v>97</v>
      </c>
      <c r="D22" s="11">
        <v>0.04</v>
      </c>
      <c r="E22" t="s">
        <v>50</v>
      </c>
      <c r="F22" t="s">
        <v>56</v>
      </c>
    </row>
    <row r="23">
      <c r="A23">
        <v>1</v>
      </c>
      <c r="B23" t="s">
        <v>117</v>
      </c>
      <c r="C23" t="s">
        <v>97</v>
      </c>
      <c r="D23" s="11">
        <v>0.5</v>
      </c>
      <c r="E23" t="s">
        <v>35</v>
      </c>
      <c r="F23" t="s">
        <v>56</v>
      </c>
    </row>
    <row r="24">
      <c r="A24">
        <v>1</v>
      </c>
      <c r="B24" t="s">
        <v>118</v>
      </c>
      <c r="C24" t="s">
        <v>97</v>
      </c>
      <c r="D24" s="11">
        <v>0.14</v>
      </c>
      <c r="E24" t="s">
        <v>35</v>
      </c>
      <c r="F2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t="s">
        <v>125</v>
      </c>
      <c r="D2" t="inlineStr" s="14">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t="s" s="14"/>
      <c r="F2" t="s">
        <v>126</v>
      </c>
    </row>
    <row r="3">
      <c r="A3" t="s">
        <v>2</v>
      </c>
      <c r="B3">
        <v>4</v>
      </c>
      <c r="C3" t="s">
        <v>127</v>
      </c>
      <c r="D3" t="inlineStr" s="14">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t="s" s="14"/>
      <c r="F3" t="s">
        <v>128</v>
      </c>
    </row>
    <row r="4">
      <c r="A4" t="s">
        <v>2</v>
      </c>
      <c r="B4">
        <v>5</v>
      </c>
      <c r="C4" t="s">
        <v>129</v>
      </c>
      <c r="D4" t="s" s="14">
        <v>130</v>
      </c>
      <c r="E4" t="s" s="14"/>
      <c r="F4"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"VE_FRIC_FINA · CUI.PV.VEAU · référence : "&amp;Besoins!B3&amp;" "&amp;Besoins!C3&amp;" · multiplicateur réglable sur la feuille ""Besoins"""</f>
        <v>VE_FRIC_FINA · CUI.PV.VEAU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v>
      </c>
      <c r="C5"/>
      <c r="D5"/>
    </row>
    <row r="6">
      <c r="A6" t="s" s="17">
        <v>135</v>
      </c>
      <c r="B6" t="str" s="14">
        <f>"[METTRE] "&amp;Procedure!D3</f>
        <v>[METTRE]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v>
      </c>
      <c r="C6"/>
      <c r="D6"/>
    </row>
    <row r="7">
      <c r="A7"/>
      <c r="B7" t="str">
        <f>Besoins!B28</f>
        <v>VEAU (foie) France</v>
      </c>
      <c r="C7" s="11">
        <f>Besoins!E28</f>
        <v>2</v>
      </c>
      <c r="D7" t="str">
        <f>Besoins!F28</f>
        <v>kg</v>
      </c>
    </row>
    <row r="8">
      <c r="A8"/>
      <c r="B8" t="str">
        <f>Besoins!B7</f>
        <v>FARINE (000)</v>
      </c>
      <c r="C8" s="11">
        <f>Besoins!E7</f>
        <v>0.08</v>
      </c>
      <c r="D8" t="str">
        <f>Besoins!F7</f>
        <v>kg</v>
      </c>
    </row>
    <row r="9">
      <c r="A9"/>
      <c r="B9" t="str">
        <f>Besoins!B15</f>
        <v>huile olive vierge</v>
      </c>
      <c r="C9" s="11">
        <f>Besoins!E15</f>
        <v>0.08</v>
      </c>
      <c r="D9" t="str">
        <f>Besoins!F15</f>
        <v>lt</v>
      </c>
    </row>
    <row r="10">
      <c r="A10"/>
      <c r="B10" t="str">
        <f>Besoins!B13</f>
        <v>bouquet garni arôme</v>
      </c>
      <c r="C10" s="11">
        <f>Besoins!E13</f>
        <v>1</v>
      </c>
      <c r="D10" t="str">
        <f>Besoins!F13</f>
        <v>pc</v>
      </c>
    </row>
    <row r="11">
      <c r="A11"/>
      <c r="B11" t="str">
        <f>Besoins!B21</f>
        <v>ail haché</v>
      </c>
      <c r="C11" s="11">
        <f>Besoins!E21</f>
        <v>0.03</v>
      </c>
      <c r="D11" t="str">
        <f>Besoins!F21</f>
        <v>kg</v>
      </c>
    </row>
    <row r="12">
      <c r="A12"/>
      <c r="B12" t="str">
        <f>Besoins!B19</f>
        <v>carottes râpées</v>
      </c>
      <c r="C12" s="11">
        <f>Besoins!E19</f>
        <v>0.2</v>
      </c>
      <c r="D12" t="str">
        <f>Besoins!F19</f>
        <v>kg</v>
      </c>
    </row>
    <row r="13">
      <c r="A13"/>
      <c r="B13" t="str">
        <f>Besoins!B24</f>
        <v>oignons émincés</v>
      </c>
      <c r="C13" s="11">
        <f>Besoins!E24</f>
        <v>0.2</v>
      </c>
      <c r="D13" t="str">
        <f>Besoins!F24</f>
        <v>kg</v>
      </c>
    </row>
    <row r="14">
      <c r="A14"/>
      <c r="B14" t="str">
        <f>Besoins!B22</f>
        <v>CÉLERI-RAVE France</v>
      </c>
      <c r="C14" s="11">
        <f>Besoins!E22</f>
        <v>0.08</v>
      </c>
      <c r="D14" t="str">
        <f>Besoins!F22</f>
        <v>kg</v>
      </c>
    </row>
    <row r="15">
      <c r="A15"/>
      <c r="B15" t="str">
        <f>Besoins!B10</f>
        <v>fromage blanc 20% MG sucré</v>
      </c>
      <c r="C15" s="11">
        <f>Besoins!E10</f>
        <v>0.2</v>
      </c>
      <c r="D15" t="str">
        <f>Besoins!F10</f>
        <v>lt</v>
      </c>
    </row>
    <row r="16">
      <c r="A16"/>
      <c r="B16" t="str">
        <f>Besoins!B12</f>
        <v>EAU</v>
      </c>
      <c r="C16" s="11">
        <f>Besoins!E12</f>
        <v>1.4</v>
      </c>
      <c r="D16" t="str">
        <f>Besoins!F12</f>
        <v>lt</v>
      </c>
    </row>
    <row r="17">
      <c r="A17"/>
      <c r="B17" t="str">
        <f>Besoins!B25</f>
        <v>persil</v>
      </c>
      <c r="C17" s="11">
        <f>Besoins!E25</f>
        <v>0.02</v>
      </c>
      <c r="D17" t="str">
        <f>Besoins!F25</f>
        <v>kg</v>
      </c>
    </row>
    <row r="18">
      <c r="A18"/>
      <c r="B18" t="str">
        <f>Besoins!B9</f>
        <v>ORANGE</v>
      </c>
      <c r="C18" s="11">
        <f>Besoins!E9</f>
        <v>1</v>
      </c>
      <c r="D18" t="str">
        <f>Besoins!F9</f>
        <v>pc</v>
      </c>
    </row>
    <row r="19">
      <c r="A19"/>
      <c r="B19" t="str">
        <f>Besoins!B8</f>
        <v>BEURRE</v>
      </c>
      <c r="C19" s="11">
        <f>Besoins!E8</f>
        <v>0.04</v>
      </c>
      <c r="D19" t="str">
        <f>Besoins!F8</f>
        <v>kg</v>
      </c>
    </row>
    <row r="20">
      <c r="A20"/>
      <c r="B20" t="str">
        <f>Besoins!B23</f>
        <v>échalote</v>
      </c>
      <c r="C20" s="11">
        <f>Besoins!E23</f>
        <v>0.04</v>
      </c>
      <c r="D20" t="str">
        <f>Besoins!F23</f>
        <v>kg</v>
      </c>
    </row>
    <row r="21">
      <c r="A21"/>
      <c r="B21" t="str">
        <f>Besoins!B14</f>
        <v>champignons émincés</v>
      </c>
      <c r="C21" s="11">
        <f>Besoins!E14</f>
        <v>0.08</v>
      </c>
      <c r="D21" t="str">
        <f>Besoins!F14</f>
        <v>kg</v>
      </c>
    </row>
    <row r="22">
      <c r="A22"/>
      <c r="B22" t="str">
        <f>Besoins!B11</f>
        <v>dés de jambon cuit</v>
      </c>
      <c r="C22" s="11">
        <f>Besoins!E11</f>
        <v>0.08</v>
      </c>
      <c r="D22" t="str">
        <f>Besoins!F11</f>
        <v>kg</v>
      </c>
    </row>
    <row r="23">
      <c r="A23"/>
      <c r="B23" t="str">
        <f>Besoins!B27</f>
        <v>BOEUF (langue) France</v>
      </c>
      <c r="C23" s="11">
        <f>Besoins!E27</f>
        <v>0.08</v>
      </c>
      <c r="D23" t="str">
        <f>Besoins!F27</f>
        <v>kg</v>
      </c>
    </row>
    <row r="24">
      <c r="A24"/>
      <c r="B24" t="str">
        <f>Besoins!B26</f>
        <v>TRUFFE tuber melanosporum U.E.</v>
      </c>
      <c r="C24" s="11">
        <f>Besoins!E26</f>
        <v>0.04</v>
      </c>
      <c r="D24" t="str">
        <f>Besoins!F26</f>
        <v>kg</v>
      </c>
    </row>
    <row r="25">
      <c r="A25"/>
      <c r="B25" t="str">
        <f>Besoins!B16</f>
        <v>madère pour aromatisation des sauces</v>
      </c>
      <c r="C25" s="11">
        <f>Besoins!E16</f>
        <v>0.04</v>
      </c>
      <c r="D25" t="str">
        <f>Besoins!F16</f>
        <v>lt</v>
      </c>
    </row>
    <row r="26">
      <c r="A26"/>
      <c r="B26" t="str">
        <f>Besoins!B17</f>
        <v>spaghettis</v>
      </c>
      <c r="C26" s="11">
        <f>Besoins!E17</f>
        <v>0.5</v>
      </c>
      <c r="D26" t="str">
        <f>Besoins!F17</f>
        <v>kg</v>
      </c>
    </row>
    <row r="27">
      <c r="A27"/>
      <c r="B27" t="str">
        <f>Besoins!B18</f>
        <v>Parmesan râpé (Parmigiano)</v>
      </c>
      <c r="C27" s="11">
        <f>Besoins!E18</f>
        <v>0.14</v>
      </c>
      <c r="D27" t="str">
        <f>Besoins!F18</f>
        <v>kg</v>
      </c>
    </row>
    <row r="28">
      <c r="A28" t="s" s="17">
        <v>136</v>
      </c>
      <c r="B28" t="str" s="14">
        <f>"[MARQUER] "&amp;Procedure!D4</f>
        <v>[MARQUER] Marquer la fondue de tomates en cuisson 15 min</v>
      </c>
      <c r="C28"/>
      <c r="D28"/>
    </row>
    <row r="29">
      <c r="A29"/>
      <c r="B29" t="str">
        <f>Besoins!B20</f>
        <v>tomates cubes</v>
      </c>
      <c r="C29" s="11">
        <f>Besoins!E20</f>
        <v>0.2</v>
      </c>
      <c r="D29" t="str">
        <f>Besoins!F20</f>
        <v>lt</v>
      </c>
    </row>
    <row r="30">
      <c r="A30"/>
      <c r="B30"/>
      <c r="C30"/>
      <c r="D30"/>
    </row>
    <row r="31">
      <c r="A31" t="s" s="18">
        <v>22</v>
      </c>
      <c r="B31"/>
      <c r="C31"/>
      <c r="D31"/>
    </row>
  </sheetData>
  <sheetProtection sheet="1" formatRows="0" formatColumns="0"/>
  <mergeCells count="7">
    <mergeCell ref="A1:D1"/>
    <mergeCell ref="A2:D2"/>
    <mergeCell ref="A4:D4"/>
    <mergeCell ref="B5:D5"/>
    <mergeCell ref="B6:D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2026-09-23T19:51:56Z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2026-09-23T19:51:56Z</dcterms:modified>
  <cp:revision>1</cp:revision>
</cp:coreProperties>
</file>