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<sst xmlns="http://schemas.openxmlformats.org/spreadsheetml/2006/main" count="89" uniqueCount="89">
  <si>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</si>
  <si>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</si>
  <si>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</si>
  <si>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</si>
  <si>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</si>
  <si>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</si>
  <si>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</si>
  <si>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</si>
  <si>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</si>
  <si>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</si>
  <si>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</si>
  <si>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</si>
  <si>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</si>
  <si>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</si>
  <si>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</si>
  <si>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</si>
  <si>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</si>
  <si>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</si>
  <si>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</si>
  <si>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</si>
  <si>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</si>
  <si>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</si>
  <si>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</si>
  <si>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</si>
  <si>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</si>
  <si>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</si>
  <si>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</si>
  <si>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</si>
  <si>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</si>
  <si>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</si>
  <si>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</si>
  <si>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</si>
  <si>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</si>
  <si>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</si>
  <si>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</si>
  <si>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</si>
  <si>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</si>
  <si>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</si>
  <si>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</si>
  <si>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</si>
  <si>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</si>
  <si>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</si>
  <si>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</si>
  <si>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</si>
  <si>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</si>
  <si>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</si>
  <si>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</si>
  <si>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Recette</t>
  </si>
  <si>
    <t>#</t>
  </si>
  <si>
    <t>Verbe</t>
  </si>
  <si>
    <t>Étape</t>
  </si>
  <si>
    <t>Précision technique</t>
  </si>
  <si>
    <t>Durée</t>
  </si>
  <si>
    <t>Goulash pommes vapeur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</si>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</sst>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E7*13.3119</f>
        <v>0.266238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9">
        <f>E8*3.9514</f>
        <v>0.158056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E9*0.003</f>
        <v>0.003</v>
      </c>
    </row>
    <row r="10">
      <c r="A10" t="s" s="8">
        <v>23</v>
      </c>
      <c r="B10" t="s">
        <v>24</v>
      </c>
      <c r="C10" t="s">
        <v>22</v>
      </c>
      <c r="D10" s="4">
        <v>0.25</v>
      </c>
      <c r="E10" s="6">
        <f>D10*$B$2</f>
        <v>0.25</v>
      </c>
      <c r="F10" t="s">
        <v>19</v>
      </c>
      <c r="G10" s="9">
        <f>E10*0.186416</f>
        <v>0.046604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15</v>
      </c>
      <c r="G12" s="9">
        <f>E12*0</f>
        <v>0</v>
      </c>
    </row>
    <row r="13">
      <c r="A13" t="s" s="8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19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0.03</v>
      </c>
      <c r="E14" s="6">
        <f>D14*$B$2</f>
        <v>0.03</v>
      </c>
      <c r="F14" t="s">
        <v>19</v>
      </c>
      <c r="G14" s="9">
        <f>E14*0</f>
        <v>0</v>
      </c>
    </row>
    <row r="15">
      <c r="A15" t="s" s="8">
        <v>37</v>
      </c>
      <c r="B15" t="s">
        <v>38</v>
      </c>
      <c r="C15" t="s">
        <v>36</v>
      </c>
      <c r="D15" s="4">
        <v>0.2</v>
      </c>
      <c r="E15" s="6">
        <f>D15*$B$2</f>
        <v>0.2</v>
      </c>
      <c r="F15" t="s">
        <v>3</v>
      </c>
      <c r="G15" s="9">
        <f>E15*0</f>
        <v>0</v>
      </c>
    </row>
    <row r="16">
      <c r="A16" t="s" s="8">
        <v>39</v>
      </c>
      <c r="B16" t="s">
        <v>40</v>
      </c>
      <c r="C16" t="s">
        <v>36</v>
      </c>
      <c r="D16" s="4">
        <v>0.02</v>
      </c>
      <c r="E16" s="6">
        <f>D16*$B$2</f>
        <v>0.02</v>
      </c>
      <c r="F16" t="s">
        <v>19</v>
      </c>
      <c r="G16" s="9">
        <f>E16*0</f>
        <v>0</v>
      </c>
    </row>
    <row r="17">
      <c r="A17" t="s">
        <v>41</v>
      </c>
      <c r="B17" t="s">
        <v>42</v>
      </c>
      <c r="C17" t="s">
        <v>43</v>
      </c>
      <c r="D17" s="4">
        <v>2.4</v>
      </c>
      <c r="E17" s="6">
        <f>D17*$B$2</f>
        <v>2.4</v>
      </c>
      <c r="F17" t="s">
        <v>19</v>
      </c>
      <c r="G17" s="9">
        <f>E17*11.7</f>
        <v>28.08</v>
      </c>
    </row>
    <row r="18">
      <c r="A18" t="s">
        <v>44</v>
      </c>
      <c r="B18" t="s">
        <v>45</v>
      </c>
      <c r="C18" t="s">
        <v>43</v>
      </c>
      <c r="D18" s="4">
        <v>0.3</v>
      </c>
      <c r="E18" s="6">
        <f>D18*$B$2</f>
        <v>0.3</v>
      </c>
      <c r="F18" t="s">
        <v>19</v>
      </c>
      <c r="G18" s="9">
        <f>E18*0.85</f>
        <v>0.255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 t="s">
        <v>56</v>
      </c>
    </row>
    <row r="3">
      <c r="A3" t="s">
        <v>53</v>
      </c>
      <c r="B3">
        <v>2</v>
      </c>
      <c r="C3" t="s">
        <v>57</v>
      </c>
      <c r="D3" t="inlineStr" s="12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2"/>
      <c r="F3" t="s">
        <v>58</v>
      </c>
    </row>
    <row r="4">
      <c r="A4" t="s">
        <v>53</v>
      </c>
      <c r="B4">
        <v>3</v>
      </c>
      <c r="C4" t="s">
        <v>57</v>
      </c>
      <c r="D4" t="inlineStr" s="12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2"/>
      <c r="F4" t="s">
        <v>59</v>
      </c>
    </row>
    <row r="5">
      <c r="A5" t="s">
        <v>53</v>
      </c>
      <c r="B5">
        <v>4</v>
      </c>
      <c r="C5" t="s">
        <v>57</v>
      </c>
      <c r="D5" t="inlineStr" s="12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2"/>
      <c r="F5" t="s">
        <v>60</v>
      </c>
    </row>
    <row r="6">
      <c r="A6" t="s">
        <v>53</v>
      </c>
      <c r="B6">
        <v>5</v>
      </c>
      <c r="C6" t="s">
        <v>61</v>
      </c>
      <c r="D6" t="inlineStr" s="12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2"/>
      <c r="F6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53</v>
      </c>
      <c r="C2" t="s">
        <v>67</v>
      </c>
      <c r="D2" s="6">
        <f>'Besoins'!$B$2*1</f>
        <v>1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'Besoins'!$B$2*2.4</f>
        <v>2.4</v>
      </c>
      <c r="E3" t="s">
        <v>19</v>
      </c>
    </row>
    <row r="4">
      <c r="A4">
        <v>1</v>
      </c>
      <c r="B4" t="s">
        <v>70</v>
      </c>
      <c r="C4" t="s">
        <v>69</v>
      </c>
      <c r="D4" s="6">
        <f>'Besoins'!$B$2*0.08</f>
        <v>0.08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'Besoins'!$B$2*0.3</f>
        <v>0.3</v>
      </c>
      <c r="E5" t="s">
        <v>19</v>
      </c>
    </row>
    <row r="6">
      <c r="A6">
        <v>1</v>
      </c>
      <c r="B6" t="s">
        <v>72</v>
      </c>
      <c r="C6" t="s">
        <v>69</v>
      </c>
      <c r="D6" s="6">
        <f>'Besoins'!$B$2*0.02</f>
        <v>0.02</v>
      </c>
      <c r="E6" t="s">
        <v>15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19</v>
      </c>
    </row>
    <row r="8">
      <c r="A8">
        <v>1</v>
      </c>
      <c r="B8" t="s">
        <v>74</v>
      </c>
      <c r="C8" t="s">
        <v>69</v>
      </c>
      <c r="D8" s="6">
        <f>'Besoins'!$B$2*0.2</f>
        <v>0.2</v>
      </c>
      <c r="E8" t="s">
        <v>19</v>
      </c>
    </row>
    <row r="9">
      <c r="A9">
        <v>1</v>
      </c>
      <c r="B9" t="s">
        <v>75</v>
      </c>
      <c r="C9" t="s">
        <v>69</v>
      </c>
      <c r="D9" s="6">
        <f>'Besoins'!$B$2*0.2</f>
        <v>0.2</v>
      </c>
      <c r="E9" t="s">
        <v>19</v>
      </c>
    </row>
    <row r="10">
      <c r="A10">
        <v>1</v>
      </c>
      <c r="B10" t="s">
        <v>76</v>
      </c>
      <c r="C10" t="s">
        <v>69</v>
      </c>
      <c r="D10" s="6">
        <f>'Besoins'!$B$2*1</f>
        <v>1</v>
      </c>
      <c r="E10" t="s">
        <v>3</v>
      </c>
    </row>
    <row r="11">
      <c r="A11">
        <v>1</v>
      </c>
      <c r="B11" t="s">
        <v>77</v>
      </c>
      <c r="C11" t="s">
        <v>69</v>
      </c>
      <c r="D11" s="6">
        <f>'Besoins'!$B$2*0.03</f>
        <v>0.03</v>
      </c>
      <c r="E11" t="s">
        <v>19</v>
      </c>
    </row>
    <row r="12">
      <c r="A12">
        <v>1</v>
      </c>
      <c r="B12" t="s">
        <v>78</v>
      </c>
      <c r="C12" t="s">
        <v>69</v>
      </c>
      <c r="D12" s="6">
        <f>'Besoins'!$B$2*1</f>
        <v>1</v>
      </c>
      <c r="E12" t="s">
        <v>15</v>
      </c>
    </row>
    <row r="13">
      <c r="A13">
        <v>1</v>
      </c>
      <c r="B13" t="s">
        <v>79</v>
      </c>
      <c r="C13" t="s">
        <v>69</v>
      </c>
      <c r="D13" s="6">
        <f>'Besoins'!$B$2*0.04</f>
        <v>0.04</v>
      </c>
      <c r="E13" t="s">
        <v>19</v>
      </c>
    </row>
    <row r="14">
      <c r="A14">
        <v>1</v>
      </c>
      <c r="B14" t="s">
        <v>80</v>
      </c>
      <c r="C14" t="s">
        <v>69</v>
      </c>
      <c r="D14" s="6">
        <f>'Besoins'!$B$2*0.25</f>
        <v>0.25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84</v>
      </c>
      <c r="B6" t="str" s="12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6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6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6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6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6">
        <f>Besoins!E10</f>
        <v>0.25</v>
      </c>
      <c r="D11" t="str">
        <f>Besoins!F10</f>
        <v>kg</v>
      </c>
    </row>
    <row r="12">
      <c r="A12" t="s" s="15">
        <v>85</v>
      </c>
      <c r="B12" t="str" s="12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6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6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6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6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6">
        <f>Besoins!E11</f>
        <v>1</v>
      </c>
      <c r="D17" t="str">
        <f>Besoins!F11</f>
        <v>pc</v>
      </c>
    </row>
    <row r="18">
      <c r="A18" t="s" s="15">
        <v>86</v>
      </c>
      <c r="B18" t="str" s="12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6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6">
        <f>Besoins!E14</f>
        <v>0.03</v>
      </c>
      <c r="D20" t="str">
        <f>Besoins!F14</f>
        <v>kg</v>
      </c>
    </row>
    <row r="21">
      <c r="A21" t="s" s="15">
        <v>87</v>
      </c>
      <c r="B21" t="str" s="12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6">
        <v>88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