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<sst xmlns="http://schemas.openxmlformats.org/spreadsheetml/2006/main" count="87" uniqueCount="87">
  <si>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</si>
  <si>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</si>
  <si>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</si>
  <si>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</si>
  <si>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</si>
  <si>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</si>
  <si>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</si>
  <si>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</si>
  <si>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</si>
  <si>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</si>
  <si>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</si>
  <si>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</si>
  <si>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</si>
  <si>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</si>
  <si>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</si>
  <si>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</si>
  <si>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</si>
  <si>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</si>
  <si>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</si>
  <si>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</si>
  <si>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</si>
  <si>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</si>
  <si>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</si>
  <si>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</si>
  <si>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</si>
  <si>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</si>
  <si>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</si>
  <si>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</si>
  <si>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</si>
  <si>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</si>
  <si>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</si>
  <si>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</si>
  <si>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</si>
  <si>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</si>
  <si>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</si>
  <si>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</si>
  <si>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</si>
  <si>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</si>
  <si>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</si>
  <si>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Recette</t>
  </si>
  <si>
    <t>#</t>
  </si>
  <si>
    <t>Verbe</t>
  </si>
  <si>
    <t>Étape</t>
  </si>
  <si>
    <t>Précision technique</t>
  </si>
  <si>
    <t>Durée</t>
  </si>
  <si>
    <t>Steaks au Poivre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</si>
  <si>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</si>
  <si>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</si>
  <si>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</si>
  <si>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</si>
  <si>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</si>
  <si>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</si>
  <si>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</si>
  <si>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</si>
  <si>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</si>
  <si>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</si>
  <si>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</si>
  <si>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</si>
  <si>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</si>
  <si>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</si>
  <si>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</si>
  <si>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</si>
  <si>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</si>
  <si>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</si>
  <si>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</si>
  <si>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</si>
  <si>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</si>
  <si>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</si>
  <si>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</si>
  <si>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</si>
  <si>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</si>
  <si>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</si>
  <si>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</si>
  <si>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</si>
  <si>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</si>
  <si>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</si>
  <si>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double 45% MG</t>
  </si>
  <si>
    <t>Fiche technique — Steaks au Poivre</t>
  </si>
  <si>
    <t>Steaks au Poivre  00002502</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</si>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</sst>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0.14</v>
      </c>
    </row>
    <row r="8">
      <c r="A8" t="s">
        <v>16</v>
      </c>
      <c r="B8" t="s">
        <v>17</v>
      </c>
      <c r="C8" t="s">
        <v>18</v>
      </c>
      <c r="D8" s="4">
        <v>0.013</v>
      </c>
      <c r="E8" s="6">
        <f>D8*$B$2</f>
        <v>0.013</v>
      </c>
      <c r="F8" t="s">
        <v>15</v>
      </c>
      <c r="G8" s="8">
        <f>E8*2.8</f>
        <v>0.0364</v>
      </c>
    </row>
    <row r="9">
      <c r="A9" t="s" s="9">
        <v>19</v>
      </c>
      <c r="B9" t="s">
        <v>20</v>
      </c>
      <c r="C9" t="s">
        <v>21</v>
      </c>
      <c r="D9" s="4">
        <v>0.039</v>
      </c>
      <c r="E9" s="6">
        <f>D9*$B$2</f>
        <v>0.039</v>
      </c>
      <c r="F9" t="s">
        <v>15</v>
      </c>
      <c r="G9" s="8">
        <f>E9*0.003</f>
        <v>0.000117</v>
      </c>
    </row>
    <row r="10">
      <c r="A10" t="s">
        <v>22</v>
      </c>
      <c r="B10" t="s">
        <v>23</v>
      </c>
      <c r="C10" t="s">
        <v>24</v>
      </c>
      <c r="D10" s="4">
        <v>0.01</v>
      </c>
      <c r="E10" s="6">
        <f>D10*$B$2</f>
        <v>0.01</v>
      </c>
      <c r="F10" t="s">
        <v>25</v>
      </c>
      <c r="G10" s="8">
        <f>E10*12.5</f>
        <v>0.125</v>
      </c>
    </row>
    <row r="11">
      <c r="A11" t="s">
        <v>26</v>
      </c>
      <c r="B11" t="s">
        <v>27</v>
      </c>
      <c r="C11" t="s">
        <v>28</v>
      </c>
      <c r="D11" s="4">
        <v>0.001</v>
      </c>
      <c r="E11" s="6">
        <f>D11*$B$2</f>
        <v>0.001</v>
      </c>
      <c r="F11" t="s">
        <v>25</v>
      </c>
      <c r="G11" s="8">
        <f>E11*0</f>
        <v>0</v>
      </c>
    </row>
    <row r="12">
      <c r="A12" t="s">
        <v>29</v>
      </c>
      <c r="B12" t="s">
        <v>30</v>
      </c>
      <c r="C12" t="s">
        <v>31</v>
      </c>
      <c r="D12" s="4">
        <v>0.005</v>
      </c>
      <c r="E12" s="6">
        <f>D12*$B$2</f>
        <v>0.005</v>
      </c>
      <c r="F12" t="s">
        <v>15</v>
      </c>
      <c r="G12" s="8">
        <f>E12*1.05</f>
        <v>0.00525</v>
      </c>
    </row>
    <row r="13">
      <c r="A13" t="s">
        <v>32</v>
      </c>
      <c r="B13" t="s">
        <v>33</v>
      </c>
      <c r="C13" t="s">
        <v>34</v>
      </c>
      <c r="D13" s="4">
        <v>0.005</v>
      </c>
      <c r="E13" s="6">
        <f>D13*$B$2</f>
        <v>0.005</v>
      </c>
      <c r="F13" t="s">
        <v>25</v>
      </c>
      <c r="G13" s="8">
        <f>E13*5.2</f>
        <v>0.026</v>
      </c>
    </row>
    <row r="14">
      <c r="A14" t="s">
        <v>35</v>
      </c>
      <c r="B14" t="s">
        <v>36</v>
      </c>
      <c r="C14" t="s">
        <v>37</v>
      </c>
      <c r="D14" s="4">
        <v>0.013</v>
      </c>
      <c r="E14" s="6">
        <f>D14*$B$2</f>
        <v>0.013</v>
      </c>
      <c r="F14" t="s">
        <v>25</v>
      </c>
      <c r="G14" s="8">
        <f>E14*4.2</f>
        <v>0.0546</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t="s">
        <v>46</v>
      </c>
      <c r="D2" t="s" s="12">
        <v>47</v>
      </c>
      <c r="E2" t="s" s="12"/>
      <c r="F2" t="s">
        <v>48</v>
      </c>
    </row>
    <row r="3">
      <c r="A3" t="s">
        <v>45</v>
      </c>
      <c r="B3">
        <v>2</v>
      </c>
      <c r="C3" t="s">
        <v>49</v>
      </c>
      <c r="D3" t="s" s="12">
        <v>50</v>
      </c>
      <c r="E3" t="s" s="12"/>
      <c r="F3" t="s">
        <v>51</v>
      </c>
    </row>
    <row r="4">
      <c r="A4" t="s">
        <v>45</v>
      </c>
      <c r="B4">
        <v>3</v>
      </c>
      <c r="C4" t="s">
        <v>52</v>
      </c>
      <c r="D4" t="inlineStr" s="12">
        <is>
          <t>Préparer et paner les steaks - 10 min • Vérifier et parer les steaks si nécessaire. • Faire adhérer le poivre fraîchement concassé sur les steaks (mignonnette) en pressant délicatement. • Réserver les steaks en enceinte réfrigérée.</t>
        </is>
      </c>
      <c r="E4" t="s" s="12"/>
      <c r="F4" t="s">
        <v>53</v>
      </c>
    </row>
    <row r="5">
      <c r="A5" t="s">
        <v>45</v>
      </c>
      <c r="B5">
        <v>4</v>
      </c>
      <c r="C5" t="s">
        <v>54</v>
      </c>
      <c r="D5" t="inlineStr" s="12">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2"/>
      <c r="F5" t="s">
        <v>48</v>
      </c>
    </row>
    <row r="6">
      <c r="A6" t="s">
        <v>45</v>
      </c>
      <c r="B6">
        <v>5</v>
      </c>
      <c r="C6" t="s">
        <v>55</v>
      </c>
      <c r="D6" t="inlineStr" s="12">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2"/>
      <c r="F6" t="s">
        <v>56</v>
      </c>
    </row>
    <row r="7">
      <c r="A7" t="s">
        <v>45</v>
      </c>
      <c r="B7">
        <v>6</v>
      </c>
      <c r="C7" t="s">
        <v>57</v>
      </c>
      <c r="D7" t="inlineStr" s="12">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2"/>
      <c r="F7" t="s">
        <v>58</v>
      </c>
    </row>
    <row r="8">
      <c r="A8" t="s">
        <v>59</v>
      </c>
      <c r="B8">
        <v>1</v>
      </c>
      <c r="C8" t="s">
        <v>60</v>
      </c>
      <c r="D8" t="s" s="12">
        <v>61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45</v>
      </c>
      <c r="C2" t="s">
        <v>66</v>
      </c>
      <c r="D2" s="6">
        <f>'Besoins'!$B$2*8</f>
        <v>8</v>
      </c>
      <c r="E2" t="s">
        <v>3</v>
      </c>
    </row>
    <row r="3">
      <c r="A3">
        <v>1</v>
      </c>
      <c r="B3" t="s">
        <v>67</v>
      </c>
      <c r="C3" t="s">
        <v>68</v>
      </c>
      <c r="D3" s="6">
        <f>'Besoins'!$B$2*0.01</f>
        <v>0.01</v>
      </c>
      <c r="E3" t="s">
        <v>25</v>
      </c>
    </row>
    <row r="4">
      <c r="A4">
        <v>1</v>
      </c>
      <c r="B4" t="s">
        <v>69</v>
      </c>
      <c r="C4" t="s">
        <v>68</v>
      </c>
      <c r="D4" s="6">
        <f>'Besoins'!$B$2*0.005</f>
        <v>0.005</v>
      </c>
      <c r="E4" t="s">
        <v>15</v>
      </c>
    </row>
    <row r="5">
      <c r="A5">
        <v>1</v>
      </c>
      <c r="B5" t="s">
        <v>70</v>
      </c>
      <c r="C5" t="s">
        <v>68</v>
      </c>
      <c r="D5" s="6">
        <f>'Besoins'!$B$2*0.005</f>
        <v>0.005</v>
      </c>
      <c r="E5" t="s">
        <v>25</v>
      </c>
    </row>
    <row r="6">
      <c r="A6">
        <v>1</v>
      </c>
      <c r="B6" t="s">
        <v>71</v>
      </c>
      <c r="C6" t="s">
        <v>68</v>
      </c>
      <c r="D6" s="6">
        <f>'Besoins'!$B$2*0.005</f>
        <v>0.005</v>
      </c>
      <c r="E6" t="s">
        <v>15</v>
      </c>
    </row>
    <row r="7">
      <c r="A7">
        <v>1</v>
      </c>
      <c r="B7" t="s">
        <v>72</v>
      </c>
      <c r="C7" t="s">
        <v>68</v>
      </c>
      <c r="D7" s="6">
        <f>'Besoins'!$B$2*0.013</f>
        <v>0.013</v>
      </c>
      <c r="E7" t="s">
        <v>15</v>
      </c>
    </row>
    <row r="8">
      <c r="A8">
        <v>1</v>
      </c>
      <c r="B8" t="s">
        <v>73</v>
      </c>
      <c r="C8" t="s">
        <v>66</v>
      </c>
      <c r="D8" s="6">
        <f>'Besoins'!$B$2*0.04</f>
        <v>0.04</v>
      </c>
      <c r="E8" t="s">
        <v>15</v>
      </c>
    </row>
    <row r="9">
      <c r="A9">
        <v>2</v>
      </c>
      <c r="B9" t="s">
        <v>74</v>
      </c>
      <c r="C9" t="s">
        <v>68</v>
      </c>
      <c r="D9" s="6">
        <f>'Besoins'!$B$2*0.039</f>
        <v>0.039</v>
      </c>
      <c r="E9" t="s">
        <v>15</v>
      </c>
    </row>
    <row r="10">
      <c r="A10">
        <v>2</v>
      </c>
      <c r="B10" t="s">
        <v>75</v>
      </c>
      <c r="C10" t="s">
        <v>68</v>
      </c>
      <c r="D10" s="6">
        <f>'Besoins'!$B$2*0.001</f>
        <v>0.001</v>
      </c>
      <c r="E10" t="s">
        <v>25</v>
      </c>
    </row>
    <row r="11">
      <c r="A11">
        <v>1</v>
      </c>
      <c r="B11" t="s">
        <v>76</v>
      </c>
      <c r="C11" t="s">
        <v>68</v>
      </c>
      <c r="D11" s="6">
        <f>'Besoins'!$B$2*0.013</f>
        <v>0.013</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77</v>
      </c>
      <c r="B1"/>
      <c r="C1"/>
      <c r="D1"/>
    </row>
    <row r="2">
      <c r="A2" t="str" s="13">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4">
        <v>78</v>
      </c>
      <c r="B4"/>
      <c r="C4"/>
      <c r="D4"/>
    </row>
    <row r="5">
      <c r="A5" t="s" s="15">
        <v>79</v>
      </c>
      <c r="B5" t="str" s="12">
        <f>"[METTRE EN PLACE] "&amp;Procedure!D2</f>
        <v>[METTRE EN PLACE] Mettre en place le poste de travail - 5 min • Denrées, matériels de préparation, de cuisson et de dressage.</v>
      </c>
      <c r="C5"/>
      <c r="D5"/>
    </row>
    <row r="6">
      <c r="A6" t="s" s="15">
        <v>80</v>
      </c>
      <c r="B6" t="str" s="12">
        <f>"[RÉALISER] "&amp;Procedure!D3</f>
        <v>[RÉALISER] Réaliser la mignonnette - 5 min</v>
      </c>
      <c r="C6"/>
      <c r="D6"/>
    </row>
    <row r="7">
      <c r="A7" t="s" s="15">
        <v>81</v>
      </c>
      <c r="B7" t="str" s="12">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5">
        <v>82</v>
      </c>
      <c r="B8" t="str" s="12">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5">
        <v>83</v>
      </c>
      <c r="B9" t="str" s="12">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5">
        <v>84</v>
      </c>
      <c r="B10" t="str" s="12">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4">
        <v>85</v>
      </c>
      <c r="B12"/>
      <c r="C12"/>
      <c r="D12"/>
    </row>
    <row r="13">
      <c r="A13" t="s" s="15">
        <v>79</v>
      </c>
      <c r="B13" t="str" s="12">
        <f>"[DISSOUDRE] "&amp;Procedure!D8</f>
        <v>[DISSOUDRE] Délayer la poudre dans l'eau froide en fouettant, puis porter à ébullition en remuant régulièrement.</v>
      </c>
      <c r="C13"/>
      <c r="D13"/>
    </row>
    <row r="14">
      <c r="A14"/>
      <c r="B14" t="str">
        <f>Besoins!B9</f>
        <v>EAU</v>
      </c>
      <c r="C14" s="6">
        <f>Besoins!E9</f>
        <v>0.039</v>
      </c>
      <c r="D14" t="str">
        <f>Besoins!F9</f>
        <v>lt</v>
      </c>
    </row>
    <row r="15">
      <c r="A15"/>
      <c r="B15" t="str">
        <f>Besoins!B11</f>
        <v>Fonds Brun Lié (Knorr Professional)</v>
      </c>
      <c r="C15" s="6">
        <f>Besoins!E11</f>
        <v>0.001</v>
      </c>
      <c r="D15" t="str">
        <f>Besoins!F11</f>
        <v>kg</v>
      </c>
    </row>
    <row r="16">
      <c r="A16"/>
      <c r="B16"/>
      <c r="C16"/>
      <c r="D16"/>
    </row>
    <row r="17">
      <c r="A17" t="s" s="16">
        <v>86</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2026-09-24T16:34:51Z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2026-09-24T16:34:51Z</dcterms:modified>
  <cp:revision>1</cp:revision>
</cp:coreProperties>
</file>