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<sst xmlns="http://schemas.openxmlformats.org/spreadsheetml/2006/main" count="65" uniqueCount="65">
  <si>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</si>
  <si>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</si>
  <si>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</si>
  <si>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</si>
  <si>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</si>
  <si>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</si>
  <si>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</si>
  <si>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</si>
  <si>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</si>
  <si>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</si>
  <si>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</si>
  <si>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</si>
  <si>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</si>
  <si>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</si>
  <si>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</si>
  <si>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</si>
  <si>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</si>
  <si>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</si>
  <si>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</si>
  <si>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</si>
  <si>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</si>
  <si>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</si>
  <si>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</si>
  <si>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</si>
  <si>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</si>
  <si>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</si>
  <si>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</si>
  <si>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</si>
  <si>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</si>
  <si>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</si>
  <si>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</si>
  <si>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</si>
  <si>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</si>
  <si>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</si>
  <si>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</si>
  <si>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</si>
  <si>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Soles ou Truites Meunière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</si>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</sst>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E7*0.56</f>
        <v>0.0112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19</v>
      </c>
      <c r="G8" s="8">
        <f>E8*1.05</f>
        <v>0.0105</v>
      </c>
    </row>
    <row r="9">
      <c r="A9" t="s">
        <v>20</v>
      </c>
      <c r="B9" t="s">
        <v>21</v>
      </c>
      <c r="C9" t="s">
        <v>22</v>
      </c>
      <c r="D9" s="4">
        <v>0.01</v>
      </c>
      <c r="E9" s="6">
        <f>D9*$B$2</f>
        <v>0.01</v>
      </c>
      <c r="F9" t="s">
        <v>15</v>
      </c>
      <c r="G9" s="8">
        <f>E9*5.2</f>
        <v>0.052</v>
      </c>
    </row>
    <row r="10">
      <c r="A10" t="s">
        <v>23</v>
      </c>
      <c r="B10" t="s">
        <v>24</v>
      </c>
      <c r="C10" t="s">
        <v>25</v>
      </c>
      <c r="D10" s="4">
        <v>0.013</v>
      </c>
      <c r="E10" s="6">
        <f>D10*$B$2</f>
        <v>0.013</v>
      </c>
      <c r="F10" t="s">
        <v>15</v>
      </c>
      <c r="G10" s="8">
        <f>E10*1.8</f>
        <v>0.0234</v>
      </c>
    </row>
    <row r="11">
      <c r="A11" t="s">
        <v>26</v>
      </c>
      <c r="B11" t="s">
        <v>27</v>
      </c>
      <c r="C11" t="s">
        <v>25</v>
      </c>
      <c r="D11" s="4">
        <v>0.005</v>
      </c>
      <c r="E11" s="6">
        <f>D11*$B$2</f>
        <v>0.005</v>
      </c>
      <c r="F11" t="s">
        <v>28</v>
      </c>
      <c r="G11" s="8">
        <f>E11*4.5</f>
        <v>0.0225</v>
      </c>
    </row>
    <row r="12">
      <c r="A12"/>
      <c r="B12"/>
      <c r="C12"/>
      <c r="D12"/>
      <c r="E12"/>
      <c r="F12" t="s" s="9">
        <v>29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1">
        <v>38</v>
      </c>
      <c r="E2" t="s" s="11"/>
      <c r="F2" t="s">
        <v>39</v>
      </c>
    </row>
    <row r="3">
      <c r="A3" t="s">
        <v>36</v>
      </c>
      <c r="B3">
        <v>2</v>
      </c>
      <c r="C3" t="s">
        <v>40</v>
      </c>
      <c r="D3" t="inlineStr" s="11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1"/>
      <c r="F3" t="s">
        <v>41</v>
      </c>
    </row>
    <row r="4">
      <c r="A4" t="s">
        <v>36</v>
      </c>
      <c r="B4">
        <v>3</v>
      </c>
      <c r="C4" t="s">
        <v>42</v>
      </c>
      <c r="D4" t="inlineStr" s="11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1"/>
      <c r="F4" t="s">
        <v>43</v>
      </c>
    </row>
    <row r="5">
      <c r="A5" t="s">
        <v>36</v>
      </c>
      <c r="B5">
        <v>4</v>
      </c>
      <c r="C5" t="s">
        <v>44</v>
      </c>
      <c r="D5" t="inlineStr" s="11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1"/>
      <c r="F5" t="s">
        <v>41</v>
      </c>
    </row>
    <row r="6">
      <c r="A6" t="s">
        <v>36</v>
      </c>
      <c r="B6">
        <v>5</v>
      </c>
      <c r="C6" t="s">
        <v>45</v>
      </c>
      <c r="D6" t="inlineStr" s="11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1"/>
      <c r="F6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36</v>
      </c>
      <c r="C2" t="s">
        <v>50</v>
      </c>
      <c r="D2" s="6">
        <f>'Besoins'!$B$2*8</f>
        <v>8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'Besoins'!$B$2*0.02</f>
        <v>0.02</v>
      </c>
      <c r="E3" t="s">
        <v>15</v>
      </c>
    </row>
    <row r="4">
      <c r="A4">
        <v>1</v>
      </c>
      <c r="B4" t="s">
        <v>53</v>
      </c>
      <c r="C4" t="s">
        <v>52</v>
      </c>
      <c r="D4" s="6">
        <f>'Besoins'!$B$2*0.01</f>
        <v>0.01</v>
      </c>
      <c r="E4" t="s">
        <v>15</v>
      </c>
    </row>
    <row r="5">
      <c r="A5">
        <v>1</v>
      </c>
      <c r="B5" t="s">
        <v>54</v>
      </c>
      <c r="C5" t="s">
        <v>52</v>
      </c>
      <c r="D5" s="6">
        <f>'Besoins'!$B$2*0.01</f>
        <v>0.01</v>
      </c>
      <c r="E5" t="s">
        <v>19</v>
      </c>
    </row>
    <row r="6">
      <c r="A6">
        <v>1</v>
      </c>
      <c r="B6" t="s">
        <v>55</v>
      </c>
      <c r="C6" t="s">
        <v>52</v>
      </c>
      <c r="D6" s="6">
        <f>'Besoins'!$B$2*0.013</f>
        <v>0.013</v>
      </c>
      <c r="E6" t="s">
        <v>15</v>
      </c>
    </row>
    <row r="7">
      <c r="A7">
        <v>1</v>
      </c>
      <c r="B7" t="s">
        <v>56</v>
      </c>
      <c r="C7" t="s">
        <v>52</v>
      </c>
      <c r="D7" s="6">
        <f>'Besoins'!$B$2*0.005</f>
        <v>0.005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2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60</v>
      </c>
      <c r="B6" t="str" s="11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4">
        <v>61</v>
      </c>
      <c r="B7" t="str" s="11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4">
        <v>62</v>
      </c>
      <c r="B8" t="str" s="11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4">
        <v>63</v>
      </c>
      <c r="B9" t="str" s="11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5">
        <v>64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