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<sst xmlns="http://schemas.openxmlformats.org/spreadsheetml/2006/main" count="61" uniqueCount="61">
  <si>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</si>
  <si>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</si>
  <si>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</si>
  <si>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</si>
  <si>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</si>
  <si>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</si>
  <si>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</si>
  <si>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</si>
  <si>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</si>
  <si>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</si>
  <si>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</si>
  <si>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</si>
  <si>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</si>
  <si>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</si>
  <si>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</si>
  <si>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</si>
  <si>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</si>
  <si>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</si>
  <si>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</si>
  <si>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</si>
  <si>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</si>
  <si>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</si>
  <si>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</si>
  <si>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</si>
  <si>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</si>
  <si>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</si>
  <si>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</si>
  <si>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</si>
  <si>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</si>
  <si>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Darnes de Colin Pochées Beurre Fondu</t>
  </si>
  <si>
    <t>METTRE EN PLACE</t>
  </si>
  <si>
    <t>Mettre en place le poste de travail – 5 min •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</si>
  <si>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</si>
  <si>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</si>
  <si>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</si>
  <si>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</si>
  <si>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– 10 min • Laver, équeuter et réserver le persil en branches. • Historier les citrons. •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</si>
  <si>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</si>
  <si>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</si>
  <si>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</si>
  <si>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</si>
  <si>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</si>
  <si>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</si>
  <si>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</si>
  <si>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</si>
  <si>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</si>
  <si>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</si>
  <si>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</si>
  <si>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CITRON Espagne cat.I 4(58-67mm)</t>
  </si>
  <si>
    <t>matiere</t>
  </si>
  <si>
    <t xml:space="preserve">    ↳ Beurre doux 82% MG plaquette</t>
  </si>
  <si>
    <t xml:space="preserve">    ↳ PERSIL frisé U.E. botte</t>
  </si>
  <si>
    <t>Fiche technique — Darnes de Colin Pochées Beurre Fondu</t>
  </si>
  <si>
    <t>Darnes de Colin Pochées Beurre Fondu  00002467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</si>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</sst>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8">
        <f>E7*5.2</f>
        <v>0.13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15</v>
      </c>
      <c r="G8" s="8">
        <f>E8*1.8</f>
        <v>0.225</v>
      </c>
    </row>
    <row r="9">
      <c r="A9" t="s">
        <v>19</v>
      </c>
      <c r="B9" t="s">
        <v>20</v>
      </c>
      <c r="C9" t="s">
        <v>18</v>
      </c>
      <c r="D9" s="4">
        <v>0.005</v>
      </c>
      <c r="E9" s="6">
        <f>D9*$B$2</f>
        <v>0.005</v>
      </c>
      <c r="F9" t="s">
        <v>21</v>
      </c>
      <c r="G9" s="8">
        <f>E9*4.5</f>
        <v>0.0225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1">
        <v>31</v>
      </c>
      <c r="E2" t="s" s="11"/>
      <c r="F2" t="s">
        <v>32</v>
      </c>
    </row>
    <row r="3">
      <c r="A3" t="s">
        <v>29</v>
      </c>
      <c r="B3">
        <v>2</v>
      </c>
      <c r="C3" t="s">
        <v>33</v>
      </c>
      <c r="D3" t="inlineStr" s="11">
        <is>
          <t>Habiller le colin et détailler les darnes – 15 min (voir p. 159/161) • Ebarber, écailler, vider, étêter, laver et éponger le colin. • Détailler et ficeler les darnes, si nécessaire. • Les réserver en chambre froide.</t>
        </is>
      </c>
      <c r="E3" t="s" s="11"/>
      <c r="F3" t="s">
        <v>34</v>
      </c>
    </row>
    <row r="4">
      <c r="A4" t="s">
        <v>29</v>
      </c>
      <c r="B4">
        <v>3</v>
      </c>
      <c r="C4" t="s">
        <v>35</v>
      </c>
      <c r="D4" t="s" s="11">
        <v>36</v>
      </c>
      <c r="E4" t="s" s="11"/>
      <c r="F4" t="s">
        <v>37</v>
      </c>
    </row>
    <row r="5">
      <c r="A5" t="s">
        <v>29</v>
      </c>
      <c r="B5">
        <v>4</v>
      </c>
      <c r="C5" t="s">
        <v>38</v>
      </c>
      <c r="D5" t="inlineStr" s="11">
        <is>
          <t>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E5" t="s" s="11"/>
      <c r="F5" t="s">
        <v>39</v>
      </c>
    </row>
    <row r="6">
      <c r="A6" t="s">
        <v>29</v>
      </c>
      <c r="B6">
        <v>5</v>
      </c>
      <c r="C6" t="s">
        <v>40</v>
      </c>
      <c r="D6" t="inlineStr" s="11">
        <is>
          <t>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E6" t="s" s="11"/>
      <c r="F6" t="s">
        <v>41</v>
      </c>
    </row>
    <row r="7">
      <c r="A7" t="s">
        <v>29</v>
      </c>
      <c r="B7">
        <v>6</v>
      </c>
      <c r="C7" t="s">
        <v>42</v>
      </c>
      <c r="D7" t="inlineStr" s="11">
        <is>
          <t>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E7" t="s" s="11"/>
      <c r="F7" t="s">
        <v>32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29</v>
      </c>
      <c r="C2" t="s">
        <v>47</v>
      </c>
      <c r="D2" s="6">
        <f>'Besoins'!$B$2*8</f>
        <v>8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'Besoins'!$B$2*0.125</f>
        <v>0.125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'Besoins'!$B$2*0.025</f>
        <v>0.025</v>
      </c>
      <c r="E4" t="s">
        <v>15</v>
      </c>
    </row>
    <row r="5">
      <c r="A5">
        <v>1</v>
      </c>
      <c r="B5" t="s">
        <v>51</v>
      </c>
      <c r="C5" t="s">
        <v>49</v>
      </c>
      <c r="D5" s="6">
        <f>'Besoins'!$B$2*0.005</f>
        <v>0.005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2">
        <f>"00002467 · CUI.PLATS_POISSONS · référence : "&amp;Besoins!B3&amp;" "&amp;Besoins!C3&amp;" · multiplicateur réglable sur la feuille ""Besoins"""</f>
        <v>00002467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53</v>
      </c>
      <c r="B4"/>
      <c r="C4"/>
      <c r="D4"/>
    </row>
    <row r="5">
      <c r="A5" t="s" s="14">
        <v>54</v>
      </c>
      <c r="B5" t="str" s="11">
        <f>"[METTRE EN PLACE] "&amp;Procedure!D2</f>
        <v>[METTRE EN PLACE] Mettre en place le poste de travail – 5 min • Denrées, matériels de préparation, de cuisson et de dressage.</v>
      </c>
      <c r="C5"/>
      <c r="D5"/>
    </row>
    <row r="6">
      <c r="A6" t="s" s="14">
        <v>55</v>
      </c>
      <c r="B6" t="str" s="11">
        <f>"[HABILLER] "&amp;Procedure!D3</f>
        <v>[HABILLER] Habiller le colin et détailler les darnes – 15 min (voir p. 159/161) • Ebarber, écailler, vider, étêter, laver et éponger le colin. • Détailler et ficeler les darnes, si nécessaire. • Les réserver en chambre froide.</v>
      </c>
      <c r="C6"/>
      <c r="D6"/>
    </row>
    <row r="7">
      <c r="A7" t="s" s="14">
        <v>56</v>
      </c>
      <c r="B7" t="str" s="11">
        <f>"[PRÉPARER] "&amp;Procedure!D4</f>
        <v>[PRÉPARER] Préparer les éléments de décor – 10 min • Laver, équeuter et réserver le persil en branches. • Historier les citrons. • Façonner les gondoles (facultatif).</v>
      </c>
      <c r="C7"/>
      <c r="D7"/>
    </row>
    <row r="8">
      <c r="A8" t="s" s="14">
        <v>57</v>
      </c>
      <c r="B8" t="str" s="11">
        <f>"[MARQUER] "&amp;Procedure!D5</f>
        <v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v>
      </c>
      <c r="C8"/>
      <c r="D8"/>
    </row>
    <row r="9">
      <c r="A9" t="s" s="14">
        <v>58</v>
      </c>
      <c r="B9" t="str" s="11">
        <f>"[CONFECTIONNER] "&amp;Procedure!D6</f>
        <v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v>
      </c>
      <c r="C9"/>
      <c r="D9"/>
    </row>
    <row r="10">
      <c r="A10" t="s" s="14">
        <v>59</v>
      </c>
      <c r="B10" t="str" s="11">
        <f>"[DRESSER] "&amp;Procedure!D7</f>
        <v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v>
      </c>
      <c r="C10"/>
      <c r="D10"/>
    </row>
    <row r="11">
      <c r="A11"/>
      <c r="B11"/>
      <c r="C11"/>
      <c r="D11"/>
    </row>
    <row r="12">
      <c r="A12" t="s" s="15">
        <v>60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2026-09-24T15:41:53Z</dcterms:created>
  <dc:title>Darnes de Colin Pochées Beurre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2026-09-24T15:41:53Z</dcterms:modified>
  <cp:revision>1</cp:revision>
</cp:coreProperties>
</file>