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<sst xmlns="http://schemas.openxmlformats.org/spreadsheetml/2006/main" count="98" uniqueCount="98">
  <si>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</si>
  <si>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</si>
  <si>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Macédoine de Légumes Mayonnaise</t>
  </si>
  <si>
    <t>Code</t>
  </si>
  <si>
    <t>00002435</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</si>
  <si>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</si>
  <si>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</si>
  <si>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</si>
  <si>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</si>
  <si>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</si>
  <si>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</si>
  <si>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</si>
  <si>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</si>
  <si>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</si>
  <si>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</si>
  <si>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</si>
  <si>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</si>
  <si>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</si>
  <si>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</si>
  <si>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</si>
  <si>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</si>
  <si>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</si>
  <si>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</si>
  <si>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</si>
  <si>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</si>
  <si>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</si>
  <si>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</si>
  <si>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</si>
  <si>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</si>
  <si>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</si>
  <si>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</si>
  <si>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</si>
  <si>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</si>
  <si>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</si>
  <si>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</si>
  <si>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HUI-TOURNESOL</t>
  </si>
  <si>
    <t>Huile de tournesol raffinée vrac</t>
  </si>
  <si>
    <t>Huiles végétales</t>
  </si>
  <si>
    <t>lt</t>
  </si>
  <si>
    <t>RNM0420123</t>
  </si>
  <si>
    <t>CAROTTE France extra colis 12kg</t>
  </si>
  <si>
    <t>Légumes</t>
  </si>
  <si>
    <t>RNM57234552</t>
  </si>
  <si>
    <t>ENDIVE Belgique extra</t>
  </si>
  <si>
    <t>RNM0360123</t>
  </si>
  <si>
    <t>NAVET rond violet France</t>
  </si>
  <si>
    <t>OVO-BLANC-LIQ</t>
  </si>
  <si>
    <t>Blanc d'oeuf liquide pasteurisé</t>
  </si>
  <si>
    <t>Ovoproduits</t>
  </si>
  <si>
    <t>RNMS00770</t>
  </si>
  <si>
    <t>Petits pois et jeunes carottes surgelés</t>
  </si>
  <si>
    <t>Légumes surgelés</t>
  </si>
  <si>
    <t>Total</t>
  </si>
  <si>
    <t>Niveau</t>
  </si>
  <si>
    <t>Composant</t>
  </si>
  <si>
    <t>Type</t>
  </si>
  <si>
    <t>Quantité (pour 8 pc)</t>
  </si>
  <si>
    <t>recette</t>
  </si>
  <si>
    <t>Crudités</t>
  </si>
  <si>
    <t xml:space="preserve">    ↳ CAROTTE France extra colis 12kg</t>
  </si>
  <si>
    <t>matiere</t>
  </si>
  <si>
    <t xml:space="preserve">    ↳ NAVET rond violet France</t>
  </si>
  <si>
    <t xml:space="preserve">    ↳ Petits pois et jeunes carottes surgelés</t>
  </si>
  <si>
    <t xml:space="preserve">    ↳ Blanc d'oeuf liquide pasteurisé</t>
  </si>
  <si>
    <t xml:space="preserve">    ↳ Moutarde de Dijon seau 5kg</t>
  </si>
  <si>
    <t xml:space="preserve">    ↳ Huile de tournesol raffinée vrac</t>
  </si>
  <si>
    <t xml:space="preserve">    ↳ ENDIVE Belgique extra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</si>
  <si>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</si>
  <si>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</si>
  <si>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</si>
  <si>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</si>
  <si>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</si>
  <si>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</si>
  <si>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</si>
  <si>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</si>
  <si>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</si>
  <si>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</si>
  <si>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</si>
  <si>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RÉALISER</t>
  </si>
  <si>
    <t>10 min (prepa)</t>
  </si>
  <si>
    <t>TAILLER</t>
  </si>
  <si>
    <t>35 min (prepa)</t>
  </si>
  <si>
    <t>PRÉPARER</t>
  </si>
  <si>
    <t>15 min (prepa)</t>
  </si>
  <si>
    <t>VERSER</t>
  </si>
  <si>
    <t>5 min (prepa)</t>
  </si>
  <si>
    <t>ASSAISONNER</t>
  </si>
  <si>
    <t>DRESSER</t>
  </si>
  <si>
    <t>Fiche technique — Macédoine de Légumes Mayonnaise</t>
  </si>
  <si>
    <t>Macédoine de Légumes Mayonnaise  00002435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</si>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</sst>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1.14603</v>
      </c>
    </row>
    <row r="12">
      <c r="A12" t="s" s="4">
        <v>16</v>
      </c>
      <c r="B12" s="5">
        <v>0.14325375</v>
      </c>
    </row>
    <row r="13">
      <c r="A13"/>
      <c r="B13"/>
    </row>
    <row r="14">
      <c r="A14" t="s" s="6">
        <v>17</v>
      </c>
      <c r="B14" t="s" s="6">
        <v>14</v>
      </c>
    </row>
    <row r="15">
      <c r="A15" t="s" s="6">
        <v>18</v>
      </c>
      <c r="B15" s="7">
        <v>1.14603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0.038</v>
      </c>
      <c r="E8" s="12">
        <f>D8*$B$2</f>
        <v>0.038</v>
      </c>
      <c r="F8" t="s">
        <v>38</v>
      </c>
      <c r="G8" s="5">
        <f>E8*1.05</f>
        <v>0.0399</v>
      </c>
    </row>
    <row r="9">
      <c r="A9" t="s">
        <v>39</v>
      </c>
      <c r="B9" t="s">
        <v>40</v>
      </c>
      <c r="C9" t="s">
        <v>41</v>
      </c>
      <c r="D9" s="10">
        <v>0.075</v>
      </c>
      <c r="E9" s="12">
        <f>D9*$B$2</f>
        <v>0.075</v>
      </c>
      <c r="F9" t="s">
        <v>34</v>
      </c>
      <c r="G9" s="5">
        <f>E9*1.1</f>
        <v>0.0825</v>
      </c>
    </row>
    <row r="10">
      <c r="A10" t="s">
        <v>42</v>
      </c>
      <c r="B10" t="s">
        <v>43</v>
      </c>
      <c r="C10" t="s">
        <v>41</v>
      </c>
      <c r="D10" s="10">
        <v>0.063</v>
      </c>
      <c r="E10" s="12">
        <f>D10*$B$2</f>
        <v>0.063</v>
      </c>
      <c r="F10" t="s">
        <v>34</v>
      </c>
      <c r="G10" s="5">
        <f>E10*1</f>
        <v>0.063</v>
      </c>
    </row>
    <row r="11">
      <c r="A11" t="s">
        <v>44</v>
      </c>
      <c r="B11" t="s">
        <v>45</v>
      </c>
      <c r="C11" t="s">
        <v>41</v>
      </c>
      <c r="D11" s="10">
        <v>0.05</v>
      </c>
      <c r="E11" s="12">
        <f>D11*$B$2</f>
        <v>0.05</v>
      </c>
      <c r="F11" t="s">
        <v>34</v>
      </c>
      <c r="G11" s="5">
        <f>E11*1.5</f>
        <v>0.075</v>
      </c>
    </row>
    <row r="12">
      <c r="A12" t="s">
        <v>46</v>
      </c>
      <c r="B12" t="s">
        <v>47</v>
      </c>
      <c r="C12" t="s">
        <v>48</v>
      </c>
      <c r="D12" s="10">
        <v>0.25</v>
      </c>
      <c r="E12" s="12">
        <f>D12*$B$2</f>
        <v>0.25</v>
      </c>
      <c r="F12" t="s">
        <v>34</v>
      </c>
      <c r="G12" s="5">
        <f>E12*3.2</f>
        <v>0.8</v>
      </c>
    </row>
    <row r="13">
      <c r="A13" t="s">
        <v>49</v>
      </c>
      <c r="B13" t="s">
        <v>50</v>
      </c>
      <c r="C13" t="s">
        <v>51</v>
      </c>
      <c r="D13" s="10">
        <v>0.025</v>
      </c>
      <c r="E13" s="12">
        <f>D13*$B$2</f>
        <v>0.025</v>
      </c>
      <c r="F13" t="s">
        <v>34</v>
      </c>
      <c r="G13" s="5">
        <f>E13*2.98</f>
        <v>0.0745</v>
      </c>
    </row>
    <row r="14">
      <c r="A14"/>
      <c r="B14"/>
      <c r="C14"/>
      <c r="D14"/>
      <c r="E14"/>
      <c r="F14" t="s" s="4">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2">
        <v>8</v>
      </c>
      <c r="E2" t="s">
        <v>24</v>
      </c>
      <c r="F2" t="s">
        <v>58</v>
      </c>
    </row>
    <row r="3">
      <c r="A3">
        <v>1</v>
      </c>
      <c r="B3" t="s">
        <v>59</v>
      </c>
      <c r="C3" t="s">
        <v>60</v>
      </c>
      <c r="D3" s="12">
        <v>0.075</v>
      </c>
      <c r="E3" t="s">
        <v>34</v>
      </c>
      <c r="F3" t="s">
        <v>41</v>
      </c>
    </row>
    <row r="4">
      <c r="A4">
        <v>1</v>
      </c>
      <c r="B4" t="s">
        <v>61</v>
      </c>
      <c r="C4" t="s">
        <v>60</v>
      </c>
      <c r="D4" s="12">
        <v>0.05</v>
      </c>
      <c r="E4" t="s">
        <v>34</v>
      </c>
      <c r="F4" t="s">
        <v>41</v>
      </c>
    </row>
    <row r="5">
      <c r="A5">
        <v>1</v>
      </c>
      <c r="B5" t="s">
        <v>62</v>
      </c>
      <c r="C5" t="s">
        <v>60</v>
      </c>
      <c r="D5" s="12">
        <v>0.025</v>
      </c>
      <c r="E5" t="s">
        <v>34</v>
      </c>
      <c r="F5" t="s">
        <v>51</v>
      </c>
    </row>
    <row r="6">
      <c r="A6">
        <v>1</v>
      </c>
      <c r="B6" t="s">
        <v>63</v>
      </c>
      <c r="C6" t="s">
        <v>60</v>
      </c>
      <c r="D6" s="12">
        <v>0.25</v>
      </c>
      <c r="E6" t="s">
        <v>24</v>
      </c>
      <c r="F6" t="s">
        <v>48</v>
      </c>
    </row>
    <row r="7">
      <c r="A7">
        <v>1</v>
      </c>
      <c r="B7" t="s">
        <v>64</v>
      </c>
      <c r="C7" t="s">
        <v>60</v>
      </c>
      <c r="D7" s="12">
        <v>0.003</v>
      </c>
      <c r="E7" t="s">
        <v>34</v>
      </c>
      <c r="F7" t="s">
        <v>33</v>
      </c>
    </row>
    <row r="8">
      <c r="A8">
        <v>1</v>
      </c>
      <c r="B8" t="s">
        <v>65</v>
      </c>
      <c r="C8" t="s">
        <v>60</v>
      </c>
      <c r="D8" s="12">
        <v>0.038</v>
      </c>
      <c r="E8" t="s">
        <v>38</v>
      </c>
      <c r="F8" t="s">
        <v>37</v>
      </c>
    </row>
    <row r="9">
      <c r="A9">
        <v>1</v>
      </c>
      <c r="B9" t="s">
        <v>66</v>
      </c>
      <c r="C9" t="s">
        <v>60</v>
      </c>
      <c r="D9" s="12">
        <v>0.063</v>
      </c>
      <c r="E9" t="s">
        <v>24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t="s">
        <v>73</v>
      </c>
      <c r="D2" t="s" s="14">
        <v>74</v>
      </c>
      <c r="E2" t="s" s="14"/>
      <c r="F2" t="s">
        <v>75</v>
      </c>
    </row>
    <row r="3">
      <c r="A3" t="s">
        <v>2</v>
      </c>
      <c r="B3">
        <v>2</v>
      </c>
      <c r="C3" t="s">
        <v>76</v>
      </c>
      <c r="D3" t="inlineStr" s="14">
        <is>
          <t>Eplucher, laver et égoutter tous les légumes - 25 min • Citronner le céleri-rave. • Laisser tremper le chou dans l’eau vinaigrée. • Araser les radis côté racine, gratter légèrement et ne laisser que 2 à 3 cm de tige.</t>
        </is>
      </c>
      <c r="E3" t="s" s="14"/>
      <c r="F3" t="s">
        <v>77</v>
      </c>
    </row>
    <row r="4">
      <c r="A4" t="s">
        <v>2</v>
      </c>
      <c r="B4">
        <v>3</v>
      </c>
      <c r="C4" t="s">
        <v>78</v>
      </c>
      <c r="D4" t="inlineStr" s="14">
        <is>
          <t>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E4" t="s" s="14"/>
      <c r="F4" t="s">
        <v>79</v>
      </c>
    </row>
    <row r="5">
      <c r="A5" t="s">
        <v>2</v>
      </c>
      <c r="B5">
        <v>4</v>
      </c>
      <c r="C5" t="s">
        <v>80</v>
      </c>
      <c r="D5" t="inlineStr" s="14">
        <is>
          <t>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E5" t="s" s="14"/>
      <c r="F5" t="s">
        <v>81</v>
      </c>
    </row>
    <row r="6">
      <c r="A6" t="s">
        <v>2</v>
      </c>
      <c r="B6">
        <v>5</v>
      </c>
      <c r="C6" t="s">
        <v>82</v>
      </c>
      <c r="D6" t="inlineStr" s="14">
        <is>
          <t>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E6" t="s" s="14"/>
      <c r="F6" t="s">
        <v>83</v>
      </c>
    </row>
    <row r="7">
      <c r="A7" t="s">
        <v>2</v>
      </c>
      <c r="B7">
        <v>6</v>
      </c>
      <c r="C7" t="s">
        <v>84</v>
      </c>
      <c r="D7" t="inlineStr" s="14">
        <is>
          <t>Confectionner la sauce vinaigrette - 5 min (voir p. 298) • Verser 0,05 l de vinaigre dans une petite calotte. • Dissoudre le sel et ajouter le poivre du moulin. • Ajouter 0,15 l d’huile, progressivement, en remuant à l’aide d’un petit fouet. • Vérifier l’assaisonnement.</t>
        </is>
      </c>
      <c r="E7" t="s" s="14"/>
      <c r="F7" t="s">
        <v>85</v>
      </c>
    </row>
    <row r="8">
      <c r="A8" t="s">
        <v>2</v>
      </c>
      <c r="B8">
        <v>7</v>
      </c>
      <c r="C8" t="s">
        <v>86</v>
      </c>
      <c r="D8" t="inlineStr" s="14">
        <is>
          <t>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E8" t="s" s="14"/>
      <c r="F8" t="s">
        <v>79</v>
      </c>
    </row>
    <row r="9">
      <c r="A9" t="s">
        <v>2</v>
      </c>
      <c r="B9">
        <v>8</v>
      </c>
      <c r="C9" t="s">
        <v>87</v>
      </c>
      <c r="D9" t="inlineStr" s="14">
        <is>
          <t>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E9" t="s" s="14"/>
      <c r="F9" t="s">
        <v>79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"00002435 · CUI.ENF.CRUDITES · référence : "&amp;Besoins!B3&amp;" "&amp;Besoins!C3&amp;" · multiplicateur réglable sur la feuille ""Besoins"""</f>
        <v>00002435 · CUI.ENF.CRUDITES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"[ÉPLUCHER] "&amp;Procedure!D3</f>
        <v>[ÉPLUCHER] Eplucher, laver et égoutter tous les légumes - 25 min • Citronner le céleri-rave. • Laisser tremper le chou dans l’eau vinaigrée. • Araser les radis côté racine, gratter légèrement et ne laisser que 2 à 3 cm de tige.</v>
      </c>
      <c r="C6"/>
      <c r="D6"/>
    </row>
    <row r="7">
      <c r="A7" t="s" s="17">
        <v>92</v>
      </c>
      <c r="B7" t="str" s="14">
        <f>"[RÉALISER] "&amp;Procedure!D4</f>
        <v>[RÉALISER] 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v>
      </c>
      <c r="C7"/>
      <c r="D7"/>
    </row>
    <row r="8">
      <c r="A8" t="s" s="17">
        <v>93</v>
      </c>
      <c r="B8" t="str" s="14">
        <f>"[TAILLER] "&amp;Procedure!D5</f>
        <v>[TAILLER] 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v>
      </c>
      <c r="C8"/>
      <c r="D8"/>
    </row>
    <row r="9">
      <c r="A9" t="s" s="17">
        <v>94</v>
      </c>
      <c r="B9" t="str" s="14">
        <f>"[PRÉPARER] "&amp;Procedure!D6</f>
        <v>[PRÉPARER] 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v>
      </c>
      <c r="C9"/>
      <c r="D9"/>
    </row>
    <row r="10">
      <c r="A10" t="s" s="17">
        <v>95</v>
      </c>
      <c r="B10" t="str" s="14">
        <f>"[VERSER] "&amp;Procedure!D7</f>
        <v>[VERSER] Confectionner la sauce vinaigrette - 5 min (voir p. 298) • Verser 0,05 l de vinaigre dans une petite calotte. • Dissoudre le sel et ajouter le poivre du moulin. • Ajouter 0,15 l d’huile, progressivement, en remuant à l’aide d’un petit fouet. • Vérifier l’assaisonnement.</v>
      </c>
      <c r="C10"/>
      <c r="D10"/>
    </row>
    <row r="11">
      <c r="A11" t="s" s="17">
        <v>96</v>
      </c>
      <c r="B11" t="str" s="14">
        <f>"[ASSAISONNER] "&amp;Procedure!D8</f>
        <v>[ASSAISONNER] 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v>
      </c>
      <c r="C11"/>
      <c r="D11"/>
    </row>
    <row r="12">
      <c r="A12" t="s" s="17">
        <v>97</v>
      </c>
      <c r="B12" t="str" s="14">
        <f>"[DRESSER] "&amp;Procedure!D9</f>
        <v>[DRESSER] 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2026-09-23T21:23:09Z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2026-09-23T21:23:09Z</dcterms:modified>
  <cp:revision>1</cp:revision>
</cp:coreProperties>
</file>