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<sst xmlns="http://schemas.openxmlformats.org/spreadsheetml/2006/main" count="101" uniqueCount="101">
  <si>
    <t>Fiche technique</t>
  </si>
  <si>
    <t>Nom</t>
  </si>
  <si>
    <t>HACHIS DE BŒUF À LA PURÉE PARMENTIER</t>
  </si>
  <si>
    <t>Code</t>
  </si>
  <si>
    <t>GRO_CDC_142</t>
  </si>
  <si>
    <t>Classe</t>
  </si>
  <si>
    <t>Plats complets collectivité (GRO.COMPLETS)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</si>
  <si>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</si>
  <si>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</si>
  <si>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</si>
  <si>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</si>
  <si>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</si>
  <si>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</si>
  <si>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</si>
  <si>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</si>
  <si>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</si>
  <si>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</si>
  <si>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</si>
  <si>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</si>
  <si>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</si>
  <si>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18:23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</si>
  <si>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</si>
  <si>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</si>
  <si>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</si>
  <si>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</si>
  <si>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</si>
  <si>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</si>
  <si>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</si>
  <si>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</si>
  <si>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</si>
  <si>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</si>
  <si>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</si>
  <si>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</si>
  <si>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</si>
  <si>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</si>
  <si>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EPI-MUSCADE-POW</t>
  </si>
  <si>
    <t>Noix de muscade moulue</t>
  </si>
  <si>
    <t>Épices en poudre et graines</t>
  </si>
  <si>
    <t>EPI-POIVRE-NOIR</t>
  </si>
  <si>
    <t>Poivre noir moulu</t>
  </si>
  <si>
    <t>RNME101405</t>
  </si>
  <si>
    <t>Huile de tournesol bidon 5L</t>
  </si>
  <si>
    <t>Assaisonnements et corps gras</t>
  </si>
  <si>
    <t>u</t>
  </si>
  <si>
    <t>RNM57224806</t>
  </si>
  <si>
    <t>MARGARINE 60% MG 100% végétale pain 500g</t>
  </si>
  <si>
    <t>Produits laitiers et œufs</t>
  </si>
  <si>
    <t>FROM-EMMENTAL</t>
  </si>
  <si>
    <t>Emmental râpé vrac</t>
  </si>
  <si>
    <t>Fromages de base cuisine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</si>
  <si>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</si>
  <si>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</si>
  <si>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</si>
  <si>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</si>
  <si>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</si>
  <si>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</si>
  <si>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OIGNON-EMI-SURG</t>
  </si>
  <si>
    <t>Oignons émincés surgelés</t>
  </si>
  <si>
    <t>BOEUF-EGREN-SG</t>
  </si>
  <si>
    <t>Bœuf haché égrenée surgelé BIO 15%MG</t>
  </si>
  <si>
    <t>Viandes surgelées</t>
  </si>
  <si>
    <t>Total</t>
  </si>
  <si>
    <t>Niveau</t>
  </si>
  <si>
    <t>Composant</t>
  </si>
  <si>
    <t>Type</t>
  </si>
  <si>
    <t>Quantité (pour 100 pc)</t>
  </si>
  <si>
    <t>recette</t>
  </si>
  <si>
    <t>Plats complets collectivité</t>
  </si>
  <si>
    <t xml:space="preserve">    ↳ Bœuf haché égrenée surgelé BIO 15%MG</t>
  </si>
  <si>
    <t>matiere</t>
  </si>
  <si>
    <t xml:space="preserve">    ↳ BEURRE</t>
  </si>
  <si>
    <t xml:space="preserve">    ↳ Noix de muscade moulue</t>
  </si>
  <si>
    <t xml:space="preserve">    ↳ Oignons émincés surgelés</t>
  </si>
  <si>
    <t xml:space="preserve">    ↳ Sel fin de cuisine</t>
  </si>
  <si>
    <t xml:space="preserve">    ↳ Ail haché IQF</t>
  </si>
  <si>
    <t xml:space="preserve">    ↳ Emmental râpé vrac</t>
  </si>
  <si>
    <t xml:space="preserve">    ↳ Poivre noir moulu</t>
  </si>
  <si>
    <t xml:space="preserve">    ↳ HUILE TOURNESOL (L)</t>
  </si>
  <si>
    <t>lt</t>
  </si>
  <si>
    <t>Conversions diverses</t>
  </si>
  <si>
    <t xml:space="preserve">        ↳ Huile de tournesol bidon 5L</t>
  </si>
  <si>
    <t xml:space="preserve">    ↳ MARGARINE 60% MG 100% végétale pain 500g</t>
  </si>
  <si>
    <t>Recette</t>
  </si>
  <si>
    <t>#</t>
  </si>
  <si>
    <t>Verbe</t>
  </si>
  <si>
    <t>Étape</t>
  </si>
  <si>
    <t>Précision technique</t>
  </si>
  <si>
    <t>Durée</t>
  </si>
  <si>
    <t>Servir — Servir 12 portions par bac GN. Accompagner le hachis Parmentier avec une salade verte agrémentée d'une sauce moutarde à l'échalote.</t>
  </si>
  <si>
    <t>Fiche technique — HACHIS DE BŒUF À LA PURÉE PARMENTIER</t>
  </si>
  <si>
    <t>HACHIS DE BŒUF À LA PURÉE PARMENTIER  GRO_CDC_142</t>
  </si>
  <si>
    <t>1.</t>
  </si>
  <si>
    <t>2.</t>
  </si>
  <si>
    <t xml:space="preserve">    BEURRE</t>
  </si>
  <si>
    <t>3.</t>
  </si>
  <si>
    <t xml:space="preserve">    HUILE TOURNESOL (L) (conv.)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</si>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</sst>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164.08715</v>
      </c>
    </row>
    <row r="12">
      <c r="A12" t="s" s="3">
        <v>16</v>
      </c>
      <c r="B12" s="4">
        <v>1.6408715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164.08715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1.5</v>
      </c>
      <c r="E7" s="11">
        <f>D7*$B$2</f>
        <v>1.5</v>
      </c>
      <c r="F7" t="s">
        <v>34</v>
      </c>
      <c r="G7" s="4">
        <f>E7*3.9514</f>
        <v>5.9271</v>
      </c>
    </row>
    <row r="8">
      <c r="A8" t="s">
        <v>35</v>
      </c>
      <c r="B8" t="s">
        <v>36</v>
      </c>
      <c r="C8" t="s">
        <v>37</v>
      </c>
      <c r="D8" s="9">
        <v>0.01</v>
      </c>
      <c r="E8" s="11">
        <f>D8*$B$2</f>
        <v>0.01</v>
      </c>
      <c r="F8" t="s">
        <v>34</v>
      </c>
      <c r="G8" s="4">
        <f>E8*20</f>
        <v>0.2</v>
      </c>
    </row>
    <row r="9">
      <c r="A9" t="s">
        <v>38</v>
      </c>
      <c r="B9" t="s">
        <v>39</v>
      </c>
      <c r="C9" t="s">
        <v>37</v>
      </c>
      <c r="D9" s="9">
        <v>0.007</v>
      </c>
      <c r="E9" s="11">
        <f>D9*$B$2</f>
        <v>0.007</v>
      </c>
      <c r="F9" t="s">
        <v>34</v>
      </c>
      <c r="G9" s="4">
        <f>E9*12.5</f>
        <v>0.0875</v>
      </c>
    </row>
    <row r="10">
      <c r="A10" t="s">
        <v>40</v>
      </c>
      <c r="B10" t="s">
        <v>41</v>
      </c>
      <c r="C10" t="s">
        <v>42</v>
      </c>
      <c r="D10" s="9">
        <v>0.1</v>
      </c>
      <c r="E10" s="11">
        <f>D10*$B$2</f>
        <v>0.1</v>
      </c>
      <c r="F10" t="s">
        <v>43</v>
      </c>
      <c r="G10" s="4">
        <f>E10*20.35</f>
        <v>2.035</v>
      </c>
    </row>
    <row r="11">
      <c r="A11" t="s">
        <v>44</v>
      </c>
      <c r="B11" t="s">
        <v>45</v>
      </c>
      <c r="C11" t="s">
        <v>46</v>
      </c>
      <c r="D11" s="9">
        <v>1</v>
      </c>
      <c r="E11" s="11">
        <f>D11*$B$2</f>
        <v>1</v>
      </c>
      <c r="F11" t="s">
        <v>34</v>
      </c>
      <c r="G11" s="4">
        <f>E11*3.5</f>
        <v>3.5</v>
      </c>
    </row>
    <row r="12">
      <c r="A12" t="s">
        <v>47</v>
      </c>
      <c r="B12" t="s">
        <v>48</v>
      </c>
      <c r="C12" t="s">
        <v>49</v>
      </c>
      <c r="D12" s="9">
        <v>2</v>
      </c>
      <c r="E12" s="11">
        <f>D12*$B$2</f>
        <v>2</v>
      </c>
      <c r="F12" t="s">
        <v>34</v>
      </c>
      <c r="G12" s="4">
        <f>E12*7.2</f>
        <v>14.4</v>
      </c>
    </row>
    <row r="13">
      <c r="A13" t="s">
        <v>50</v>
      </c>
      <c r="B13" t="s">
        <v>51</v>
      </c>
      <c r="C13" t="s">
        <v>52</v>
      </c>
      <c r="D13" s="9">
        <v>0.073</v>
      </c>
      <c r="E13" s="11">
        <f>D13*$B$2</f>
        <v>0.073</v>
      </c>
      <c r="F13" t="s">
        <v>34</v>
      </c>
      <c r="G13" s="4">
        <f>E13*0.35</f>
        <v>0.02555</v>
      </c>
    </row>
    <row r="14">
      <c r="A14" t="s">
        <v>53</v>
      </c>
      <c r="B14" t="s">
        <v>54</v>
      </c>
      <c r="C14" t="s">
        <v>55</v>
      </c>
      <c r="D14" s="9">
        <v>0.2</v>
      </c>
      <c r="E14" s="11">
        <f>D14*$B$2</f>
        <v>0.2</v>
      </c>
      <c r="F14" t="s">
        <v>34</v>
      </c>
      <c r="G14" s="4">
        <f>E14*9.26</f>
        <v>1.852</v>
      </c>
    </row>
    <row r="15">
      <c r="A15" t="s">
        <v>56</v>
      </c>
      <c r="B15" t="s">
        <v>57</v>
      </c>
      <c r="C15" t="s">
        <v>55</v>
      </c>
      <c r="D15" s="9">
        <v>5</v>
      </c>
      <c r="E15" s="11">
        <f>D15*$B$2</f>
        <v>5</v>
      </c>
      <c r="F15" t="s">
        <v>34</v>
      </c>
      <c r="G15" s="4">
        <f>E15*0.95</f>
        <v>4.75</v>
      </c>
    </row>
    <row r="16">
      <c r="A16" t="s">
        <v>58</v>
      </c>
      <c r="B16" t="s">
        <v>59</v>
      </c>
      <c r="C16" t="s">
        <v>60</v>
      </c>
      <c r="D16" s="9">
        <v>15</v>
      </c>
      <c r="E16" s="11">
        <f>D16*$B$2</f>
        <v>15</v>
      </c>
      <c r="F16" t="s">
        <v>34</v>
      </c>
      <c r="G16" s="4">
        <f>E16*8.754</f>
        <v>131.31</v>
      </c>
    </row>
    <row r="17">
      <c r="A17"/>
      <c r="B17"/>
      <c r="C17"/>
      <c r="D17"/>
      <c r="E17"/>
      <c r="F17" t="s" s="3">
        <v>61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66</v>
      </c>
      <c r="D2" s="11">
        <v>100</v>
      </c>
      <c r="E2" t="s">
        <v>24</v>
      </c>
      <c r="F2" t="s">
        <v>67</v>
      </c>
    </row>
    <row r="3">
      <c r="A3">
        <v>1</v>
      </c>
      <c r="B3" t="s">
        <v>68</v>
      </c>
      <c r="C3" t="s">
        <v>69</v>
      </c>
      <c r="D3" s="11">
        <v>15</v>
      </c>
      <c r="E3" t="s">
        <v>34</v>
      </c>
      <c r="F3" t="s">
        <v>60</v>
      </c>
    </row>
    <row r="4">
      <c r="A4">
        <v>1</v>
      </c>
      <c r="B4" t="s">
        <v>70</v>
      </c>
      <c r="C4" t="s">
        <v>69</v>
      </c>
      <c r="D4" s="11">
        <v>0.3</v>
      </c>
      <c r="E4" t="s">
        <v>34</v>
      </c>
      <c r="F4" t="s">
        <v>33</v>
      </c>
    </row>
    <row r="5">
      <c r="A5">
        <v>1</v>
      </c>
      <c r="B5" t="s">
        <v>71</v>
      </c>
      <c r="C5" t="s">
        <v>69</v>
      </c>
      <c r="D5" s="11">
        <v>0.01</v>
      </c>
      <c r="E5" t="s">
        <v>34</v>
      </c>
      <c r="F5" t="s">
        <v>37</v>
      </c>
    </row>
    <row r="6">
      <c r="A6">
        <v>1</v>
      </c>
      <c r="B6" t="s">
        <v>72</v>
      </c>
      <c r="C6" t="s">
        <v>69</v>
      </c>
      <c r="D6" s="11">
        <v>5</v>
      </c>
      <c r="E6" t="s">
        <v>34</v>
      </c>
      <c r="F6" t="s">
        <v>55</v>
      </c>
    </row>
    <row r="7">
      <c r="A7">
        <v>1</v>
      </c>
      <c r="B7" t="s">
        <v>73</v>
      </c>
      <c r="C7" t="s">
        <v>69</v>
      </c>
      <c r="D7" s="11">
        <v>0.073</v>
      </c>
      <c r="E7" t="s">
        <v>34</v>
      </c>
      <c r="F7" t="s">
        <v>52</v>
      </c>
    </row>
    <row r="8">
      <c r="A8">
        <v>1</v>
      </c>
      <c r="B8" t="s">
        <v>74</v>
      </c>
      <c r="C8" t="s">
        <v>69</v>
      </c>
      <c r="D8" s="11">
        <v>0.2</v>
      </c>
      <c r="E8" t="s">
        <v>34</v>
      </c>
      <c r="F8" t="s">
        <v>55</v>
      </c>
    </row>
    <row r="9">
      <c r="A9">
        <v>1</v>
      </c>
      <c r="B9" t="s">
        <v>75</v>
      </c>
      <c r="C9" t="s">
        <v>69</v>
      </c>
      <c r="D9" s="11">
        <v>2</v>
      </c>
      <c r="E9" t="s">
        <v>34</v>
      </c>
      <c r="F9" t="s">
        <v>49</v>
      </c>
    </row>
    <row r="10">
      <c r="A10">
        <v>1</v>
      </c>
      <c r="B10" t="s">
        <v>76</v>
      </c>
      <c r="C10" t="s">
        <v>69</v>
      </c>
      <c r="D10" s="11">
        <v>0.007</v>
      </c>
      <c r="E10" t="s">
        <v>34</v>
      </c>
      <c r="F10" t="s">
        <v>37</v>
      </c>
    </row>
    <row r="11">
      <c r="A11">
        <v>1</v>
      </c>
      <c r="B11" t="s">
        <v>77</v>
      </c>
      <c r="C11" t="s">
        <v>66</v>
      </c>
      <c r="D11" s="11">
        <v>0.5</v>
      </c>
      <c r="E11" t="s">
        <v>78</v>
      </c>
      <c r="F11" t="s">
        <v>79</v>
      </c>
    </row>
    <row r="12">
      <c r="A12">
        <v>2</v>
      </c>
      <c r="B12" t="s">
        <v>80</v>
      </c>
      <c r="C12" t="s">
        <v>69</v>
      </c>
      <c r="D12" s="11">
        <v>0.1</v>
      </c>
      <c r="E12" t="s">
        <v>43</v>
      </c>
      <c r="F12" t="s">
        <v>42</v>
      </c>
    </row>
    <row r="13">
      <c r="A13">
        <v>1</v>
      </c>
      <c r="B13" t="s">
        <v>70</v>
      </c>
      <c r="C13" t="s">
        <v>69</v>
      </c>
      <c r="D13" s="11">
        <v>1.2</v>
      </c>
      <c r="E13" t="s">
        <v>34</v>
      </c>
      <c r="F13" t="s">
        <v>33</v>
      </c>
    </row>
    <row r="14">
      <c r="A14">
        <v>1</v>
      </c>
      <c r="B14" t="s">
        <v>81</v>
      </c>
      <c r="C14" t="s">
        <v>69</v>
      </c>
      <c r="D14" s="11">
        <v>1</v>
      </c>
      <c r="E14" t="s">
        <v>34</v>
      </c>
      <c r="F14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82</v>
      </c>
      <c r="B1" t="s" s="2">
        <v>83</v>
      </c>
      <c r="C1" t="s" s="2">
        <v>84</v>
      </c>
      <c r="D1" t="s" s="2">
        <v>85</v>
      </c>
      <c r="E1" t="s" s="2">
        <v>86</v>
      </c>
      <c r="F1" t="s" s="2">
        <v>87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matériel. Désinfecter le matériel et le poste de travail suivant les protocoles.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Préparations préliminaires — Déconditionner la viande hachée suivant la procédure et réserver au froid en attente d'utilisation. Déconditionner l'oignon et l'ail surgelés. Réserver au froid. Faire fondre 300 g de beurre. Badigeonner au pinceau l'intérieur des 8 bacs GN 1/1 H 65. Réserver.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Confectionner le hachis de bœuf — Dans une sauteuse, à l'huile et à la margarine, faire revenir les oignons émincés. Ajouter la viande hachée. Mélanger à l'écumoire les deux éléments. Laisser cuire doucement à couvert afin que la viande hachée cuise dans sa propre humidité. Ajouter l'ail haché, le sel et le poivre. Ne pas surcuire. Vérifier la cuisson et l'assaisonnement. Maintenir au chaud à +63°C en attente d'utilisation.</t>
        </is>
      </c>
      <c r="E4" t="s" s="14"/>
      <c r="F4"/>
    </row>
    <row r="5">
      <c r="A5" t="s">
        <v>2</v>
      </c>
      <c r="B5">
        <v>4</v>
      </c>
      <c r="C5"/>
      <c r="D5" t="inlineStr" s="14">
        <is>
          <t>Confectionner la purée — À partir de purée déshydratée, faire 25 kg de purée en se reportant aux recommandations du fabricant. Saler, poivrer, muscader et beurrer la purée.</t>
        </is>
      </c>
      <c r="E5" t="s" s="14"/>
      <c r="F5"/>
    </row>
    <row r="6">
      <c r="A6" t="s">
        <v>2</v>
      </c>
      <c r="B6">
        <v>5</v>
      </c>
      <c r="C6"/>
      <c r="D6" t="inlineStr" s="14">
        <is>
          <t>Garnir les plats à gratin — Répartir la moitié du volume de la purée dans le fond des 8 bacs GN 1/1 H 65. Égaliser à l'aide d'une corne ou d'une spatule. Garnir équitablement la couche de purée avec le hachis de viande cuite. Recouvrir avec le reste de purée. Egaliser la couche de purée à la spatule. Saupoudrer de chapelure et d'emmenthal râpé. Parsemer de parcelles de beurre sur la surface des gratins.</t>
        </is>
      </c>
      <c r="E6" t="s" s="14"/>
      <c r="F6"/>
    </row>
    <row r="7">
      <c r="A7" t="s">
        <v>2</v>
      </c>
      <c r="B7">
        <v>6</v>
      </c>
      <c r="C7"/>
      <c r="D7" t="inlineStr" s="14">
        <is>
          <t>Gratiner le hachis Parmentier — Préchauffer le four sur la position chaleur sèche à +175°C. Étager les bacs GN sur l'échelle de cuisson. Enfourner et gratiner les bacs de hachis Parmentier. Respecter la procédure de fin de cuisson. Stocker en armoire chaude et maintenir à +63°C en attente de consommation.</t>
        </is>
      </c>
      <c r="E7" t="s" s="14"/>
      <c r="F7"/>
    </row>
    <row r="8">
      <c r="A8" t="s">
        <v>2</v>
      </c>
      <c r="B8">
        <v>7</v>
      </c>
      <c r="C8"/>
      <c r="D8" t="s" s="14">
        <v>88</v>
      </c>
      <c r="E8" t="s" s="14"/>
      <c r="F8"/>
    </row>
    <row r="9">
      <c r="A9" t="s">
        <v>2</v>
      </c>
      <c r="B9">
        <v>8</v>
      </c>
      <c r="C9"/>
      <c r="D9" t="inlineStr" s="14">
        <is>
          <t>Commentaires — Le hachis Parmentier est une pomme de terre farcie de hachis. Celui qui est composé de hachis lié à la pomme purée et gratiné, comme ci-dessus, se nomme en fait « hachis grand'mère ». Certains, pour faciliter le dressage du hachis Parmentier, mélangent la purée de pomme de terre et la viande.</t>
        </is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89</v>
      </c>
      <c r="B1"/>
      <c r="C1"/>
      <c r="D1"/>
    </row>
    <row r="2">
      <c r="A2" t="str" s="15">
        <f>"GRO_CDC_142 · GRO.COMPLETS · référence : "&amp;Besoins!B3&amp;" "&amp;Besoins!C3&amp;" · multiplicateur réglable sur la feuille ""Besoins"""</f>
        <v>GRO_CDC_142 · GRO.COMPLETS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90</v>
      </c>
      <c r="B4"/>
      <c r="C4"/>
      <c r="D4"/>
    </row>
    <row r="5">
      <c r="A5" t="s" s="17">
        <v>91</v>
      </c>
      <c r="B5" t="str" s="14">
        <f>Procedure!D2</f>
        <v>Mise en place du poste de travail — Vérifier les D.L.C., peser les denrées, sélectionner le matériel. Désinfecter le matériel et le poste de travail suivant les protocoles.</v>
      </c>
      <c r="C5"/>
      <c r="D5"/>
    </row>
    <row r="6">
      <c r="A6" t="s" s="17">
        <v>92</v>
      </c>
      <c r="B6" t="str" s="14">
        <f>Procedure!D3</f>
        <v>Préparations préliminaires — Déconditionner la viande hachée suivant la procédure et réserver au froid en attente d'utilisation. Déconditionner l'oignon et l'ail surgelés. Réserver au froid. Faire fondre 300 g de beurre. Badigeonner au pinceau l'intérieur des 8 bacs GN 1/1 H 65. Réserver.</v>
      </c>
      <c r="C6"/>
      <c r="D6"/>
    </row>
    <row r="7">
      <c r="A7"/>
      <c r="B7" t="s">
        <v>93</v>
      </c>
      <c r="C7" s="11">
        <f>'Besoins'!$B$2*0.3</f>
        <v>0.3</v>
      </c>
      <c r="D7" t="s">
        <v>34</v>
      </c>
    </row>
    <row r="8">
      <c r="A8" t="s" s="17">
        <v>94</v>
      </c>
      <c r="B8" t="str" s="14">
        <f>Procedure!D4</f>
        <v>Confectionner le hachis de bœuf — Dans une sauteuse, à l'huile et à la margarine, faire revenir les oignons émincés. Ajouter la viande hachée. Mélanger à l'écumoire les deux éléments. Laisser cuire doucement à couvert afin que la viande hachée cuise dans sa propre humidité. Ajouter l'ail haché, le sel et le poivre. Ne pas surcuire. Vérifier la cuisson et l'assaisonnement. Maintenir au chaud à +63°C en attente d'utilisation.</v>
      </c>
      <c r="C8"/>
      <c r="D8"/>
    </row>
    <row r="9">
      <c r="A9"/>
      <c r="B9" t="str">
        <f>Besoins!B13</f>
        <v>Sel fin de cuisine</v>
      </c>
      <c r="C9" s="11">
        <f>Besoins!E13</f>
        <v>0.073</v>
      </c>
      <c r="D9" t="str">
        <f>Besoins!F13</f>
        <v>kg</v>
      </c>
    </row>
    <row r="10">
      <c r="A10"/>
      <c r="B10" t="str">
        <f>Besoins!B9</f>
        <v>Poivre noir moulu</v>
      </c>
      <c r="C10" s="11">
        <f>Besoins!E9</f>
        <v>0.007</v>
      </c>
      <c r="D10" t="str">
        <f>Besoins!F9</f>
        <v>kg</v>
      </c>
    </row>
    <row r="11">
      <c r="A11"/>
      <c r="B11" t="str">
        <f>Besoins!B16</f>
        <v>Bœuf haché égrenée surgelé BIO 15%MG</v>
      </c>
      <c r="C11" s="11">
        <f>Besoins!E16</f>
        <v>15</v>
      </c>
      <c r="D11" t="str">
        <f>Besoins!F16</f>
        <v>kg</v>
      </c>
    </row>
    <row r="12">
      <c r="A12"/>
      <c r="B12" t="str">
        <f>Besoins!B15</f>
        <v>Oignons émincés surgelés</v>
      </c>
      <c r="C12" s="11">
        <f>Besoins!E15</f>
        <v>5</v>
      </c>
      <c r="D12" t="str">
        <f>Besoins!F15</f>
        <v>kg</v>
      </c>
    </row>
    <row r="13">
      <c r="A13"/>
      <c r="B13" t="str">
        <f>Besoins!B14</f>
        <v>Ail haché IQF</v>
      </c>
      <c r="C13" s="11">
        <f>Besoins!E14</f>
        <v>0.2</v>
      </c>
      <c r="D13" t="str">
        <f>Besoins!F14</f>
        <v>kg</v>
      </c>
    </row>
    <row r="14">
      <c r="A14"/>
      <c r="B14" t="s">
        <v>95</v>
      </c>
      <c r="C14" s="11">
        <f>'Besoins'!$B$2*0.5</f>
        <v>0.5</v>
      </c>
      <c r="D14" t="s">
        <v>78</v>
      </c>
    </row>
    <row r="15">
      <c r="A15"/>
      <c r="B15" t="str">
        <f>Besoins!B11</f>
        <v>MARGARINE 60% MG 100% végétale pain 500g</v>
      </c>
      <c r="C15" s="11">
        <f>Besoins!E11</f>
        <v>1</v>
      </c>
      <c r="D15" t="str">
        <f>Besoins!F11</f>
        <v>kg</v>
      </c>
    </row>
    <row r="16">
      <c r="A16" t="s" s="17">
        <v>96</v>
      </c>
      <c r="B16" t="str" s="14">
        <f>Procedure!D5</f>
        <v>Confectionner la purée — À partir de purée déshydratée, faire 25 kg de purée en se reportant aux recommandations du fabricant. Saler, poivrer, muscader et beurrer la purée.</v>
      </c>
      <c r="C16"/>
      <c r="D16"/>
    </row>
    <row r="17">
      <c r="A17"/>
      <c r="B17" t="str">
        <f>Besoins!B8</f>
        <v>Noix de muscade moulue</v>
      </c>
      <c r="C17" s="11">
        <f>Besoins!E8</f>
        <v>0.01</v>
      </c>
      <c r="D17" t="str">
        <f>Besoins!F8</f>
        <v>kg</v>
      </c>
    </row>
    <row r="18">
      <c r="A18"/>
      <c r="B18" t="s">
        <v>93</v>
      </c>
      <c r="C18" s="11">
        <f>'Besoins'!$B$2*1.2</f>
        <v>1.2</v>
      </c>
      <c r="D18" t="s">
        <v>34</v>
      </c>
    </row>
    <row r="19">
      <c r="A19" t="s" s="17">
        <v>97</v>
      </c>
      <c r="B19" t="str" s="14">
        <f>Procedure!D6</f>
        <v>Garnir les plats à gratin — Répartir la moitié du volume de la purée dans le fond des 8 bacs GN 1/1 H 65. Égaliser à l'aide d'une corne ou d'une spatule. Garnir équitablement la couche de purée avec le hachis de viande cuite. Recouvrir avec le reste de purée. Egaliser la couche de purée à la spatule. Saupoudrer de chapelure et d'emmenthal râpé. Parsemer de parcelles de beurre sur la surface des gratins.</v>
      </c>
      <c r="C19"/>
      <c r="D19"/>
    </row>
    <row r="20">
      <c r="A20"/>
      <c r="B20" t="str">
        <f>Besoins!B12</f>
        <v>Emmental râpé vrac</v>
      </c>
      <c r="C20" s="11">
        <f>Besoins!E12</f>
        <v>2</v>
      </c>
      <c r="D20" t="str">
        <f>Besoins!F12</f>
        <v>kg</v>
      </c>
    </row>
    <row r="21">
      <c r="A21" t="s" s="17">
        <v>98</v>
      </c>
      <c r="B21" t="str" s="14">
        <f>Procedure!D7</f>
        <v>Gratiner le hachis Parmentier — Préchauffer le four sur la position chaleur sèche à +175°C. Étager les bacs GN sur l'échelle de cuisson. Enfourner et gratiner les bacs de hachis Parmentier. Respecter la procédure de fin de cuisson. Stocker en armoire chaude et maintenir à +63°C en attente de consommation.</v>
      </c>
      <c r="C21"/>
      <c r="D21"/>
    </row>
    <row r="22">
      <c r="A22" t="s" s="17">
        <v>99</v>
      </c>
      <c r="B22" t="str" s="14">
        <f>Procedure!D8</f>
        <v>Servir — Servir 12 portions par bac GN. Accompagner le hachis Parmentier avec une salade verte agrémentée d'une sauce moutarde à l'échalote.</v>
      </c>
      <c r="C22"/>
      <c r="D22"/>
    </row>
    <row r="23">
      <c r="A23" t="s" s="17">
        <v>100</v>
      </c>
      <c r="B23" t="str" s="14">
        <f>Procedure!D9</f>
        <v>Commentaires — Le hachis Parmentier est une pomme de terre farcie de hachis. Celui qui est composé de hachis lié à la pomme purée et gratiné, comme ci-dessus, se nomme en fait « hachis grand'mère ». Certains, pour faciliter le dressage du hachis Parmentier, mélangent la purée de pomme de terre et la viande.</v>
      </c>
      <c r="C23"/>
      <c r="D23"/>
    </row>
    <row r="24">
      <c r="A24"/>
      <c r="B24"/>
      <c r="C24"/>
      <c r="D24"/>
    </row>
    <row r="25">
      <c r="A25" t="s" s="18">
        <v>21</v>
      </c>
      <c r="B25"/>
      <c r="C25"/>
      <c r="D25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8:D8"/>
    <mergeCell ref="B16:D16"/>
    <mergeCell ref="B19:D19"/>
    <mergeCell ref="B21:D21"/>
    <mergeCell ref="B22:D22"/>
    <mergeCell ref="B23:D23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2026-09-22T16:23:13Z</dcterms:created>
  <dc:title>HACHIS DE BŒUF À LA PURÉE PARME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2026-09-22T16:23:13Z</dcterms:modified>
  <cp:revision>1</cp:revision>
</cp:coreProperties>
</file>