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<sst xmlns="http://schemas.openxmlformats.org/spreadsheetml/2006/main" count="101" uniqueCount="101">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</sst>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164.08715</v>
      </c>
    </row>
    <row r="12">
      <c r="A12" t="s" s="3">
        <v>16</v>
      </c>
      <c r="B12" s="4">
        <v>1.6408715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164.08715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E7*3.9514</f>
        <v>5.9271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E8*20</f>
        <v>0.2</v>
      </c>
    </row>
    <row r="9">
      <c r="A9" t="s">
        <v>38</v>
      </c>
      <c r="B9" t="s">
        <v>39</v>
      </c>
      <c r="C9" t="s">
        <v>37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43</v>
      </c>
      <c r="G10" s="4">
        <f>E10*20.35</f>
        <v>2.035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34</v>
      </c>
      <c r="G11" s="4">
        <f>E11*3.5</f>
        <v>3.5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34</v>
      </c>
      <c r="G12" s="4">
        <f>E12*7.2</f>
        <v>14.4</v>
      </c>
    </row>
    <row r="13">
      <c r="A13" t="s">
        <v>50</v>
      </c>
      <c r="B13" t="s">
        <v>51</v>
      </c>
      <c r="C13" t="s">
        <v>52</v>
      </c>
      <c r="D13" s="9">
        <v>0.073</v>
      </c>
      <c r="E13" s="11">
        <f>D13*$B$2</f>
        <v>0.073</v>
      </c>
      <c r="F13" t="s">
        <v>34</v>
      </c>
      <c r="G13" s="4">
        <f>E13*0.35</f>
        <v>0.02555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34</v>
      </c>
      <c r="G14" s="4">
        <f>E14*9.26</f>
        <v>1.852</v>
      </c>
    </row>
    <row r="15">
      <c r="A15" t="s">
        <v>56</v>
      </c>
      <c r="B15" t="s">
        <v>57</v>
      </c>
      <c r="C15" t="s">
        <v>55</v>
      </c>
      <c r="D15" s="9">
        <v>5</v>
      </c>
      <c r="E15" s="11">
        <f>D15*$B$2</f>
        <v>5</v>
      </c>
      <c r="F15" t="s">
        <v>34</v>
      </c>
      <c r="G15" s="4">
        <f>E15*0.95</f>
        <v>4.75</v>
      </c>
    </row>
    <row r="16">
      <c r="A16" t="s">
        <v>58</v>
      </c>
      <c r="B16" t="s">
        <v>59</v>
      </c>
      <c r="C16" t="s">
        <v>60</v>
      </c>
      <c r="D16" s="9">
        <v>15</v>
      </c>
      <c r="E16" s="11">
        <f>D16*$B$2</f>
        <v>15</v>
      </c>
      <c r="F16" t="s">
        <v>34</v>
      </c>
      <c r="G16" s="4">
        <f>E16*8.754</f>
        <v>131.31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15</v>
      </c>
      <c r="E3" t="s">
        <v>34</v>
      </c>
      <c r="F3" t="s">
        <v>60</v>
      </c>
    </row>
    <row r="4">
      <c r="A4">
        <v>1</v>
      </c>
      <c r="B4" t="s">
        <v>70</v>
      </c>
      <c r="C4" t="s">
        <v>69</v>
      </c>
      <c r="D4" s="11">
        <v>0.3</v>
      </c>
      <c r="E4" t="s">
        <v>34</v>
      </c>
      <c r="F4" t="s">
        <v>33</v>
      </c>
    </row>
    <row r="5">
      <c r="A5">
        <v>1</v>
      </c>
      <c r="B5" t="s">
        <v>71</v>
      </c>
      <c r="C5" t="s">
        <v>69</v>
      </c>
      <c r="D5" s="11">
        <v>0.01</v>
      </c>
      <c r="E5" t="s">
        <v>34</v>
      </c>
      <c r="F5" t="s">
        <v>37</v>
      </c>
    </row>
    <row r="6">
      <c r="A6">
        <v>1</v>
      </c>
      <c r="B6" t="s">
        <v>72</v>
      </c>
      <c r="C6" t="s">
        <v>69</v>
      </c>
      <c r="D6" s="11">
        <v>5</v>
      </c>
      <c r="E6" t="s">
        <v>34</v>
      </c>
      <c r="F6" t="s">
        <v>55</v>
      </c>
    </row>
    <row r="7">
      <c r="A7">
        <v>1</v>
      </c>
      <c r="B7" t="s">
        <v>73</v>
      </c>
      <c r="C7" t="s">
        <v>69</v>
      </c>
      <c r="D7" s="11">
        <v>0.073</v>
      </c>
      <c r="E7" t="s">
        <v>34</v>
      </c>
      <c r="F7" t="s">
        <v>52</v>
      </c>
    </row>
    <row r="8">
      <c r="A8">
        <v>1</v>
      </c>
      <c r="B8" t="s">
        <v>74</v>
      </c>
      <c r="C8" t="s">
        <v>69</v>
      </c>
      <c r="D8" s="11">
        <v>0.2</v>
      </c>
      <c r="E8" t="s">
        <v>34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34</v>
      </c>
      <c r="F9" t="s">
        <v>49</v>
      </c>
    </row>
    <row r="10">
      <c r="A10">
        <v>1</v>
      </c>
      <c r="B10" t="s">
        <v>76</v>
      </c>
      <c r="C10" t="s">
        <v>69</v>
      </c>
      <c r="D10" s="11">
        <v>0.007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66</v>
      </c>
      <c r="D11" s="11">
        <v>0.5</v>
      </c>
      <c r="E11" t="s">
        <v>78</v>
      </c>
      <c r="F11" t="s">
        <v>79</v>
      </c>
    </row>
    <row r="12">
      <c r="A12">
        <v>2</v>
      </c>
      <c r="B12" t="s">
        <v>80</v>
      </c>
      <c r="C12" t="s">
        <v>69</v>
      </c>
      <c r="D12" s="11">
        <v>0.1</v>
      </c>
      <c r="E12" t="s">
        <v>43</v>
      </c>
      <c r="F12" t="s">
        <v>42</v>
      </c>
    </row>
    <row r="13">
      <c r="A13">
        <v>1</v>
      </c>
      <c r="B13" t="s">
        <v>70</v>
      </c>
      <c r="C13" t="s">
        <v>69</v>
      </c>
      <c r="D13" s="11">
        <v>1.2</v>
      </c>
      <c r="E13" t="s">
        <v>34</v>
      </c>
      <c r="F13" t="s">
        <v>33</v>
      </c>
    </row>
    <row r="14">
      <c r="A14">
        <v>1</v>
      </c>
      <c r="B14" t="s">
        <v>81</v>
      </c>
      <c r="C14" t="s">
        <v>69</v>
      </c>
      <c r="D14" s="11">
        <v>1</v>
      </c>
      <c r="E14" t="s">
        <v>34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88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92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93</v>
      </c>
      <c r="C7" s="11">
        <f>'Besoins'!$B$2*0.3</f>
        <v>0.3</v>
      </c>
      <c r="D7" t="s">
        <v>34</v>
      </c>
    </row>
    <row r="8">
      <c r="A8" t="s" s="17">
        <v>94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11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11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11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11">
        <f>Besoins!E14</f>
        <v>0.2</v>
      </c>
      <c r="D13" t="str">
        <f>Besoins!F14</f>
        <v>kg</v>
      </c>
    </row>
    <row r="14">
      <c r="A14"/>
      <c r="B14" t="s">
        <v>95</v>
      </c>
      <c r="C14" s="11">
        <f>'Besoins'!$B$2*0.5</f>
        <v>0.5</v>
      </c>
      <c r="D14" t="s">
        <v>78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96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11">
        <f>Besoins!E8</f>
        <v>0.01</v>
      </c>
      <c r="D17" t="str">
        <f>Besoins!F8</f>
        <v>kg</v>
      </c>
    </row>
    <row r="18">
      <c r="A18"/>
      <c r="B18" t="s">
        <v>93</v>
      </c>
      <c r="C18" s="11">
        <f>'Besoins'!$B$2*1.2</f>
        <v>1.2</v>
      </c>
      <c r="D18" t="s">
        <v>34</v>
      </c>
    </row>
    <row r="19">
      <c r="A19" t="s" s="17">
        <v>97</v>
      </c>
      <c r="B19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11">
        <f>Besoins!E12</f>
        <v>2</v>
      </c>
      <c r="D20" t="str">
        <f>Besoins!F12</f>
        <v>kg</v>
      </c>
    </row>
    <row r="21">
      <c r="A21" t="s" s="17">
        <v>98</v>
      </c>
      <c r="B21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7">
        <v>99</v>
      </c>
      <c r="B22" t="str" s="14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7">
        <v>100</v>
      </c>
      <c r="B23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2026-09-24T14:52:04Z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2026-09-24T14:52:04Z</dcterms:modified>
  <cp:revision>1</cp:revision>
</cp:coreProperties>
</file>