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oulettes de viande à la catala" sheetId="1" r:id="rId1"/>
    <sheet name="Tomate concassée — 1 boîte 5/1 " sheetId="2" r:id="rId2"/>
    <sheet name="Fond brun de veau reconstitue (" sheetId="3" r:id="rId3"/>
    <sheet name="Tomate concassée — boîte 5/1 (c" sheetId="4" r:id="rId4"/>
  </sheets>
</workbook>
</file>

<file path=xl/sharedStrings.xml><?xml version="1.0" encoding="utf-8"?>
<sst xmlns="http://schemas.openxmlformats.org/spreadsheetml/2006/main" count="48" uniqueCount="48">
  <si>
    <t>Boulettes de viande à la catalane (four)</t>
  </si>
  <si>
    <t>Annotations</t>
  </si>
  <si>
    <t>Quantité souhaitée</t>
  </si>
  <si>
    <t>pc</t>
  </si>
  <si>
    <t>référence : 1 pc</t>
  </si>
  <si>
    <t>Boulettes de viande à la catalane (four)  GRO_CDC_136B</t>
  </si>
  <si>
    <t>Ingrédients</t>
  </si>
  <si>
    <t xml:space="preserve">    Boulettes de boeuf 60% viande surgelees</t>
  </si>
  <si>
    <t>kg</t>
  </si>
  <si>
    <t xml:space="preserve">    Tomate concassée — 1 boîte 5/1 (pièce) — voir l'onglet "Tomate concassée — 1 boîte 5/1 "</t>
  </si>
  <si>
    <t xml:space="preserve">    Farine de blé T55</t>
  </si>
  <si>
    <t xml:space="preserve">    Fond brun de veau reconstitue (collectivite) — voir l'onglet "Fond brun de veau reconstitue ("</t>
  </si>
  <si>
    <t>lt</t>
  </si>
  <si>
    <t xml:space="preserve">    Huile de tournesol raffinée vrac</t>
  </si>
  <si>
    <t xml:space="preserve">    Herbes de Provence</t>
  </si>
  <si>
    <t xml:space="preserve">    Oignons émincés surgelés</t>
  </si>
  <si>
    <t xml:space="preserve">    Sel fin de cuisine</t>
  </si>
  <si>
    <t xml:space="preserve">    Ail haché IQF</t>
  </si>
  <si>
    <t xml:space="preserve">    Poivre noir moulu</t>
  </si>
  <si>
    <t xml:space="preserve">    Choux brocolis en fleurettes IQF</t>
  </si>
  <si>
    <t xml:space="preserve">    Olive verte dénoyautée boîte 5/1</t>
  </si>
  <si>
    <t>u</t>
  </si>
  <si>
    <t xml:space="preserve">    Piment de Cayenne</t>
  </si>
  <si>
    <t xml:space="preserve">    Poitrine de porc fraîche</t>
  </si>
  <si>
    <t xml:space="preserve">    PERSIL PLAT (KG) (conv.)</t>
  </si>
  <si>
    <t>1.</t>
  </si>
  <si>
    <t>2.</t>
  </si>
  <si>
    <t>3.</t>
  </si>
  <si>
    <t>4.</t>
  </si>
  <si>
    <t>5.</t>
  </si>
  <si>
    <t>6.</t>
  </si>
  <si>
    <t>7.</t>
  </si>
  <si>
    <t>CUIS.web — Portage du CUIS Clipper de 1992 par Palika &amp; Bernard Vandendaele (créateur du moteur récursif d'origine)</t>
  </si>
  <si>
    <t>Tomate concassée — 1 boîte 5/1 (pièce)</t>
  </si>
  <si>
    <t>Quantité totale à produire (cumulée)</t>
  </si>
  <si>
    <t>référence : 1 pc — lot unique couvrant tous les usages</t>
  </si>
  <si>
    <t>Tomate concassée — 1 boîte 5/1 (pièce)  GRO-CONS-TOM-P</t>
  </si>
  <si>
    <t xml:space="preserve">    Tomate concassée — boîte 5/1 (collectivité) — voir l'onglet "Tomate concassée — boîte 5/1 (c"</t>
  </si>
  <si>
    <t>Fond brun de veau reconstitue (collectivite)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</si>
  <si>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</si>
  <si>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</si>
  <si>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</si>
  <si>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</si>
  <si>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</si>
  <si>
    <t>Tomate concassée — boîte 5/1 (collectivité)</t>
  </si>
  <si>
    <t>référence : 2,3 kg — lot unique couvrant tous les usages</t>
  </si>
  <si>
    <t>Tomate concassée — boîte 5/1 (collectivité)  GRO-CONS-TOM-51</t>
  </si>
  <si>
    <t xml:space="preserve">    Tomates concassées en dés (boîte)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</si>
</sst>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B2*14</f>
        <v>14</v>
      </c>
      <c r="D6" t="s">
        <v>8</v>
      </c>
      <c r="E6" t="s" s="8"/>
    </row>
    <row r="7">
      <c r="A7"/>
      <c r="B7" t="s">
        <v>9</v>
      </c>
      <c r="C7" s="10">
        <f>B2*3</f>
        <v>3</v>
      </c>
      <c r="D7" t="s">
        <v>3</v>
      </c>
      <c r="E7" t="s" s="8"/>
    </row>
    <row r="8">
      <c r="A8"/>
      <c r="B8" t="s">
        <v>10</v>
      </c>
      <c r="C8" s="10">
        <f>B2*0.35</f>
        <v>0.35</v>
      </c>
      <c r="D8" t="s">
        <v>8</v>
      </c>
      <c r="E8" t="s" s="8"/>
    </row>
    <row r="9">
      <c r="A9"/>
      <c r="B9" t="s">
        <v>11</v>
      </c>
      <c r="C9" s="10">
        <f>B2*3</f>
        <v>3</v>
      </c>
      <c r="D9" t="s">
        <v>12</v>
      </c>
      <c r="E9" t="s" s="8"/>
    </row>
    <row r="10">
      <c r="A10"/>
      <c r="B10" t="s">
        <v>13</v>
      </c>
      <c r="C10" s="10">
        <f>B2*0.5</f>
        <v>0.5</v>
      </c>
      <c r="D10" t="s">
        <v>12</v>
      </c>
      <c r="E10" t="s" s="8"/>
    </row>
    <row r="11">
      <c r="A11"/>
      <c r="B11" t="s">
        <v>14</v>
      </c>
      <c r="C11" s="10">
        <f>B2*0.01</f>
        <v>0.01</v>
      </c>
      <c r="D11" t="s">
        <v>8</v>
      </c>
      <c r="E11" t="s" s="8"/>
    </row>
    <row r="12">
      <c r="A12"/>
      <c r="B12" t="s">
        <v>15</v>
      </c>
      <c r="C12" s="10">
        <f>B2*2.5</f>
        <v>2.5</v>
      </c>
      <c r="D12" t="s">
        <v>8</v>
      </c>
      <c r="E12" t="s" s="8"/>
    </row>
    <row r="13">
      <c r="A13"/>
      <c r="B13" t="s">
        <v>16</v>
      </c>
      <c r="C13" s="10">
        <f>B2*0.073</f>
        <v>0.073</v>
      </c>
      <c r="D13" t="s">
        <v>8</v>
      </c>
      <c r="E13" t="s" s="8"/>
    </row>
    <row r="14">
      <c r="A14"/>
      <c r="B14" t="s">
        <v>17</v>
      </c>
      <c r="C14" s="10">
        <f>B2*0.25</f>
        <v>0.25</v>
      </c>
      <c r="D14" t="s">
        <v>8</v>
      </c>
      <c r="E14" t="s" s="8"/>
    </row>
    <row r="15">
      <c r="A15"/>
      <c r="B15" t="s">
        <v>18</v>
      </c>
      <c r="C15" s="10">
        <f>B2*0.007</f>
        <v>0.007</v>
      </c>
      <c r="D15" t="s">
        <v>8</v>
      </c>
      <c r="E15" t="s" s="8"/>
    </row>
    <row r="16">
      <c r="A16"/>
      <c r="B16" t="s">
        <v>19</v>
      </c>
      <c r="C16" s="10">
        <f>B2*5</f>
        <v>5</v>
      </c>
      <c r="D16" t="s">
        <v>8</v>
      </c>
      <c r="E16" t="s" s="8"/>
    </row>
    <row r="17">
      <c r="A17"/>
      <c r="B17" t="s">
        <v>20</v>
      </c>
      <c r="C17" s="10">
        <f>B2*1</f>
        <v>1</v>
      </c>
      <c r="D17" t="s">
        <v>21</v>
      </c>
      <c r="E17" t="s" s="8"/>
    </row>
    <row r="18">
      <c r="A18"/>
      <c r="B18" t="s">
        <v>22</v>
      </c>
      <c r="C18" s="10">
        <f>B2*0.002</f>
        <v>0.002</v>
      </c>
      <c r="D18" t="s">
        <v>8</v>
      </c>
      <c r="E18" t="s" s="8"/>
    </row>
    <row r="19">
      <c r="A19"/>
      <c r="B19" t="s">
        <v>23</v>
      </c>
      <c r="C19" s="10">
        <f>B2*2</f>
        <v>2</v>
      </c>
      <c r="D19" t="s">
        <v>8</v>
      </c>
      <c r="E19" t="s" s="8"/>
    </row>
    <row r="20">
      <c r="A20"/>
      <c r="B20" t="s">
        <v>24</v>
      </c>
      <c r="C20" s="10">
        <f>B2*0.5</f>
        <v>0.5</v>
      </c>
      <c r="D20" t="s">
        <v>8</v>
      </c>
      <c r="E20" t="s" s="8"/>
    </row>
    <row r="21">
      <c r="A21"/>
      <c r="B21"/>
      <c r="C21"/>
      <c r="D21"/>
      <c r="E21" t="s" s="8"/>
    </row>
    <row r="22">
      <c r="A22" t="s" s="11">
        <v>25</v>
      </c>
      <c r="B22" t="inlineStr" s="12">
        <is>
          <t>Mise en place du poste de travail — Vérifiez les DLC, pesez les denrées, sélectionnez le matériel nécessaire. Lavez et désinfectez le matériel et le poste de travail en suivant les protocoles.</t>
        </is>
      </c>
      <c r="C22"/>
      <c r="D22"/>
      <c r="E22" t="s" s="8"/>
    </row>
    <row r="23">
      <c r="A23" t="s" s="11">
        <v>26</v>
      </c>
      <c r="B23" t="inlineStr" s="12">
        <is>
          <t>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t>
        </is>
      </c>
      <c r="C23"/>
      <c r="D23"/>
      <c r="E23" t="s" s="8"/>
    </row>
    <row r="24">
      <c r="A24"/>
      <c r="B24" t="s">
        <v>7</v>
      </c>
      <c r="C24" s="10">
        <f>B2*14</f>
        <v>14</v>
      </c>
      <c r="D24" t="s">
        <v>8</v>
      </c>
      <c r="E24" t="s" s="8"/>
    </row>
    <row r="25">
      <c r="A25"/>
      <c r="B25" t="s">
        <v>23</v>
      </c>
      <c r="C25" s="10">
        <f>B2*2</f>
        <v>2</v>
      </c>
      <c r="D25" t="s">
        <v>8</v>
      </c>
      <c r="E25" t="s" s="8"/>
    </row>
    <row r="26">
      <c r="A26" t="s" s="11">
        <v>27</v>
      </c>
      <c r="B26" t="inlineStr" s="12">
        <is>
          <t>Réaliser le jus de veau lié — Dans une russe, réalisez le jus de veau lié, à partir de fond déshydraté, en vous rapportant aux recommandations du fabricant. Réservez au chaud en attente d'utilisation.</t>
        </is>
      </c>
      <c r="C26"/>
      <c r="D26"/>
      <c r="E26" t="s" s="8"/>
    </row>
    <row r="27">
      <c r="A27"/>
      <c r="B27" t="s">
        <v>11</v>
      </c>
      <c r="C27" s="10">
        <f>B2*3</f>
        <v>3</v>
      </c>
      <c r="D27" t="s">
        <v>12</v>
      </c>
      <c r="E27" t="s" s="8"/>
    </row>
    <row r="28">
      <c r="A28" t="s" s="11">
        <v>28</v>
      </c>
      <c r="B28" t="inlineStr" s="12">
        <is>
          <t>Faire revenir les boulettes (méthode four) — Préchauffez le four sur la position chaleur sèche à +180°C. Répartissez les boulettes dans 6 bacs GN 1/1 H 65 sur une hauteur, légèrement huilés. Enfournez et faites saisir les boulettes. Éventuellement remuez les bacs pour faciliter le dorage des boulettes sur toutes les faces.</t>
        </is>
      </c>
      <c r="C28"/>
      <c r="D28"/>
      <c r="E28" t="s" s="8"/>
    </row>
    <row r="29">
      <c r="A29"/>
      <c r="B29" t="s">
        <v>13</v>
      </c>
      <c r="C29" s="10">
        <f>B2*0.5</f>
        <v>0.5</v>
      </c>
      <c r="D29" t="s">
        <v>12</v>
      </c>
      <c r="E29" t="s" s="8"/>
    </row>
    <row r="30">
      <c r="A30" t="s" s="11">
        <v>29</v>
      </c>
      <c r="B30" t="inlineStr" s="12">
        <is>
          <t>Marquer la cuisson des boulettes (méthode four) — Dans une casserole (pas de sauteuse à salir inutilement, la coloration ayant déjà été faite au four),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Préchauffez le four sur la position chaleur mixte à +160°C. Versez le fond de cuisson et la garniture sur les boulettes se trouvant dans les bacs ayant servi à leur dorage au four. Posez la sonde de cuisson au cœur d'une boulette. Vérifiez et au besoin rectifiez l'assaisonnement. Atteignez la température de +78°C au cœur de la boulette au terme de la cuisson. Respectez la procédure de fin de cuisson.</t>
        </is>
      </c>
      <c r="C30"/>
      <c r="D30"/>
      <c r="E30" t="s" s="8"/>
    </row>
    <row r="31">
      <c r="A31"/>
      <c r="B31" t="s">
        <v>9</v>
      </c>
      <c r="C31" s="10">
        <f>B2*3</f>
        <v>3</v>
      </c>
      <c r="D31" t="s">
        <v>3</v>
      </c>
      <c r="E31" t="s" s="8"/>
    </row>
    <row r="32">
      <c r="A32"/>
      <c r="B32" t="s">
        <v>15</v>
      </c>
      <c r="C32" s="10">
        <f>B2*2.5</f>
        <v>2.5</v>
      </c>
      <c r="D32" t="s">
        <v>8</v>
      </c>
      <c r="E32" t="s" s="8"/>
    </row>
    <row r="33">
      <c r="A33"/>
      <c r="B33" t="s">
        <v>17</v>
      </c>
      <c r="C33" s="10">
        <f>B2*0.25</f>
        <v>0.25</v>
      </c>
      <c r="D33" t="s">
        <v>8</v>
      </c>
      <c r="E33" t="s" s="8"/>
    </row>
    <row r="34">
      <c r="A34"/>
      <c r="B34" t="s">
        <v>19</v>
      </c>
      <c r="C34" s="10">
        <f>B2*5</f>
        <v>5</v>
      </c>
      <c r="D34" t="s">
        <v>8</v>
      </c>
      <c r="E34" t="s" s="8"/>
    </row>
    <row r="35">
      <c r="A35"/>
      <c r="B35" t="s">
        <v>20</v>
      </c>
      <c r="C35" s="10">
        <f>B2*1</f>
        <v>1</v>
      </c>
      <c r="D35" t="s">
        <v>21</v>
      </c>
      <c r="E35" t="s" s="8"/>
    </row>
    <row r="36">
      <c r="A36"/>
      <c r="B36" t="s">
        <v>10</v>
      </c>
      <c r="C36" s="10">
        <f>B2*0.35</f>
        <v>0.35</v>
      </c>
      <c r="D36" t="s">
        <v>8</v>
      </c>
      <c r="E36" t="s" s="8"/>
    </row>
    <row r="37">
      <c r="A37"/>
      <c r="B37" t="s">
        <v>14</v>
      </c>
      <c r="C37" s="10">
        <f>B2*0.01</f>
        <v>0.01</v>
      </c>
      <c r="D37" t="s">
        <v>8</v>
      </c>
      <c r="E37" t="s" s="8"/>
    </row>
    <row r="38">
      <c r="A38"/>
      <c r="B38" t="s">
        <v>16</v>
      </c>
      <c r="C38" s="10">
        <f>B2*0.073</f>
        <v>0.073</v>
      </c>
      <c r="D38" t="s">
        <v>8</v>
      </c>
      <c r="E38" t="s" s="8"/>
    </row>
    <row r="39">
      <c r="A39"/>
      <c r="B39" t="s">
        <v>18</v>
      </c>
      <c r="C39" s="10">
        <f>B2*0.007</f>
        <v>0.007</v>
      </c>
      <c r="D39" t="s">
        <v>8</v>
      </c>
      <c r="E39" t="s" s="8"/>
    </row>
    <row r="40">
      <c r="A40"/>
      <c r="B40" t="s">
        <v>22</v>
      </c>
      <c r="C40" s="10">
        <f>B2*0.002</f>
        <v>0.002</v>
      </c>
      <c r="D40" t="s">
        <v>8</v>
      </c>
      <c r="E40" t="s" s="8"/>
    </row>
    <row r="41">
      <c r="A41" t="s" s="11">
        <v>30</v>
      </c>
      <c r="B41" t="inlineStr" s="12">
        <is>
          <t>Décanter les boulettes — Décantez les boulettes dans 4 bacs GN 1/1 H 100. Répartissez la sauce et la garniture sur les boulettes. Couvrez. Stockez en armoire chaude et maintenez la température à cœur à +63°C en attente de consommation.</t>
        </is>
      </c>
      <c r="C41"/>
      <c r="D41"/>
      <c r="E41" t="s" s="8"/>
    </row>
    <row r="42">
      <c r="A42" t="s" s="11">
        <v>31</v>
      </c>
      <c r="B42" t="inlineStr" s="12">
        <is>
          <t>Dresser et servir — Servez la quantité de boulettes prévue pour la portion avec la garniture et la sauce. Décorez avec quelques feuilles de persil plat sur le dessus. Accompagnez de riz pilaf ou créole, d'un tian de légumes, de pâtes, etc.</t>
        </is>
      </c>
      <c r="C42"/>
      <c r="D42"/>
      <c r="E42" t="s" s="8"/>
    </row>
    <row r="43">
      <c r="A43"/>
      <c r="B43" t="s">
        <v>24</v>
      </c>
      <c r="C43" s="10">
        <f>B2*0.5</f>
        <v>0.5</v>
      </c>
      <c r="D43" t="s">
        <v>8</v>
      </c>
      <c r="E43" t="s" s="8"/>
    </row>
    <row r="44">
      <c r="A44" t="s" s="13">
        <v>32</v>
      </c>
      <c r="B44"/>
      <c r="C44"/>
      <c r="D44"/>
      <c r="E44" t="s" s="8"/>
    </row>
  </sheetData>
  <sheetProtection sheet="1" formatRows="0" formatColumns="0"/>
  <mergeCells count="10">
    <mergeCell ref="A1:D1"/>
    <mergeCell ref="A4:D4"/>
    <mergeCell ref="B22:D22"/>
    <mergeCell ref="B23:D23"/>
    <mergeCell ref="B26:D26"/>
    <mergeCell ref="B28:D28"/>
    <mergeCell ref="B30:D30"/>
    <mergeCell ref="B41:D41"/>
    <mergeCell ref="B42:D42"/>
    <mergeCell ref="A44:D4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34</v>
      </c>
      <c r="B2" s="14">
        <v>3</v>
      </c>
      <c r="C2" t="s">
        <v>3</v>
      </c>
      <c r="D2" t="s" s="7">
        <v>35</v>
      </c>
      <c r="E2" t="s" s="8"/>
    </row>
    <row r="3">
      <c r="A3"/>
      <c r="B3"/>
      <c r="C3"/>
      <c r="D3"/>
      <c r="E3" t="s" s="8"/>
    </row>
    <row r="4">
      <c r="A4" t="s" s="9">
        <v>36</v>
      </c>
      <c r="B4"/>
      <c r="C4"/>
      <c r="D4"/>
      <c r="E4" t="s" s="8"/>
    </row>
    <row r="5">
      <c r="A5" t="s" s="4">
        <v>6</v>
      </c>
      <c r="B5"/>
      <c r="C5"/>
      <c r="D5"/>
      <c r="E5" t="s" s="8"/>
    </row>
    <row r="6">
      <c r="A6"/>
      <c r="B6" t="s">
        <v>37</v>
      </c>
      <c r="C6" s="10">
        <f>B2*2.3</f>
        <v>6.9</v>
      </c>
      <c r="D6" t="s">
        <v>8</v>
      </c>
      <c r="E6" t="s" s="8"/>
    </row>
    <row r="7">
      <c r="A7"/>
      <c r="B7"/>
      <c r="C7"/>
      <c r="D7"/>
      <c r="E7" t="s" s="8"/>
    </row>
    <row r="8">
      <c r="A8"/>
      <c r="B8" t="inlineStr" s="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8"/>
      <c r="D8"/>
      <c r="E8" t="s" s="8"/>
    </row>
    <row r="9">
      <c r="A9" t="s" s="13">
        <v>32</v>
      </c>
      <c r="B9"/>
      <c r="C9"/>
      <c r="D9"/>
      <c r="E9" t="s" s="8"/>
    </row>
  </sheetData>
  <sheetProtection sheet="1" formatRows="0" formatColumns="0"/>
  <mergeCells count="4">
    <mergeCell ref="A1:D1"/>
    <mergeCell ref="A4:D4"/>
    <mergeCell ref="B8:D8"/>
    <mergeCell ref="A9:D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34</v>
      </c>
      <c r="B2" s="14">
        <v>3</v>
      </c>
      <c r="C2" t="s">
        <v>12</v>
      </c>
      <c r="D2" t="s" s="7">
        <v>39</v>
      </c>
      <c r="E2" t="s" s="8"/>
    </row>
    <row r="3">
      <c r="A3"/>
      <c r="B3"/>
      <c r="C3"/>
      <c r="D3"/>
      <c r="E3" t="s" s="8"/>
    </row>
    <row r="4">
      <c r="A4" t="s" s="9">
        <v>40</v>
      </c>
      <c r="B4"/>
      <c r="C4"/>
      <c r="D4"/>
      <c r="E4" t="s" s="8"/>
    </row>
    <row r="5">
      <c r="A5" t="s" s="4">
        <v>6</v>
      </c>
      <c r="B5"/>
      <c r="C5"/>
      <c r="D5"/>
      <c r="E5" t="s" s="8"/>
    </row>
    <row r="6">
      <c r="A6"/>
      <c r="B6" t="s">
        <v>41</v>
      </c>
      <c r="C6" s="10">
        <f>B2*0.975</f>
        <v>2.925</v>
      </c>
      <c r="D6" t="s">
        <v>12</v>
      </c>
      <c r="E6" t="s" s="8"/>
    </row>
    <row r="7">
      <c r="A7"/>
      <c r="B7" t="s">
        <v>42</v>
      </c>
      <c r="C7" s="10">
        <f>B2*0.025</f>
        <v>0.075</v>
      </c>
      <c r="D7" t="s">
        <v>8</v>
      </c>
      <c r="E7" t="s" s="8"/>
    </row>
    <row r="8">
      <c r="A8"/>
      <c r="B8"/>
      <c r="C8"/>
      <c r="D8"/>
      <c r="E8" t="s" s="8"/>
    </row>
    <row r="9">
      <c r="A9" t="s" s="11">
        <v>25</v>
      </c>
      <c r="B9" t="s" s="12">
        <v>43</v>
      </c>
      <c r="C9"/>
      <c r="D9"/>
      <c r="E9" t="s" s="8"/>
    </row>
    <row r="10">
      <c r="A10"/>
      <c r="B10" t="s">
        <v>41</v>
      </c>
      <c r="C10" s="10">
        <f>B2*0.975</f>
        <v>2.925</v>
      </c>
      <c r="D10" t="s">
        <v>12</v>
      </c>
      <c r="E10" t="s" s="8"/>
    </row>
    <row r="11">
      <c r="A11"/>
      <c r="B11" t="s">
        <v>42</v>
      </c>
      <c r="C11" s="10">
        <f>B2*0.025</f>
        <v>0.075</v>
      </c>
      <c r="D11" t="s">
        <v>8</v>
      </c>
      <c r="E11" t="s" s="8"/>
    </row>
    <row r="12">
      <c r="A12" t="s" s="13">
        <v>32</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44</v>
      </c>
      <c r="B1"/>
      <c r="C1"/>
      <c r="D1"/>
      <c r="E1" t="s" s="3">
        <v>1</v>
      </c>
    </row>
    <row r="2">
      <c r="A2" t="s" s="4">
        <v>34</v>
      </c>
      <c r="B2" s="14">
        <v>6.9</v>
      </c>
      <c r="C2" t="s">
        <v>8</v>
      </c>
      <c r="D2" t="s" s="7">
        <v>45</v>
      </c>
      <c r="E2" t="s" s="8"/>
    </row>
    <row r="3">
      <c r="A3"/>
      <c r="B3"/>
      <c r="C3"/>
      <c r="D3"/>
      <c r="E3" t="s" s="8"/>
    </row>
    <row r="4">
      <c r="A4" t="s" s="9">
        <v>46</v>
      </c>
      <c r="B4"/>
      <c r="C4"/>
      <c r="D4"/>
      <c r="E4" t="s" s="8"/>
    </row>
    <row r="5">
      <c r="A5" t="s" s="4">
        <v>6</v>
      </c>
      <c r="B5"/>
      <c r="C5"/>
      <c r="D5"/>
      <c r="E5" t="s" s="8"/>
    </row>
    <row r="6">
      <c r="A6"/>
      <c r="B6" t="s">
        <v>47</v>
      </c>
      <c r="C6" s="10">
        <f>B2*0.4347826087</f>
        <v>3</v>
      </c>
      <c r="D6" t="s">
        <v>3</v>
      </c>
      <c r="E6" t="s" s="8"/>
    </row>
    <row r="7">
      <c r="A7"/>
      <c r="B7"/>
      <c r="C7"/>
      <c r="D7"/>
      <c r="E7" t="s" s="8"/>
    </row>
    <row r="8">
      <c r="A8"/>
      <c r="B8" t="inlineStr" s="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8"/>
      <c r="D8"/>
      <c r="E8" t="s" s="8"/>
    </row>
    <row r="9">
      <c r="A9" t="s" s="13">
        <v>32</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2026-09-22T14:22:22Z</dcterms:created>
  <dc:title>Boulettes de viande à la catala</dc:title>
  <dc:subject/>
  <dc:creator>CUIS.web</dc:creator>
  <cp:lastModifiedBy/>
  <cp:keywords/>
  <dc:description>Export automatique — moteur récursif d'origine : Bernard Vandendaele</dc:description>
  <cp:category/>
  <dc:language>en-US</dc:language>
  <dcterms:modified xsi:type="dcterms:W3CDTF">2026-09-22T14:22:22Z</dcterms:modified>
  <cp:revision>1</cp:revision>
</cp:coreProperties>
</file>