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<sst xmlns="http://schemas.openxmlformats.org/spreadsheetml/2006/main" count="139" uniqueCount="139">
  <si>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</si>
  <si>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</si>
  <si>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</si>
  <si>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</si>
  <si>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</si>
  <si>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</si>
  <si>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</si>
  <si>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</si>
  <si>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</si>
  <si>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</si>
  <si>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</si>
  <si>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</si>
  <si>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</si>
  <si>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</si>
  <si>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</si>
  <si>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</si>
  <si>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</si>
  <si>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</si>
  <si>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</si>
  <si>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</si>
  <si>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</si>
  <si>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</si>
  <si>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</si>
  <si>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</si>
  <si>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</si>
  <si>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</si>
  <si>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</si>
  <si>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</si>
  <si>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</si>
  <si>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</si>
  <si>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</si>
  <si>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</si>
  <si>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</si>
  <si>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</si>
  <si>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</si>
  <si>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</si>
  <si>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</si>
  <si>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</si>
  <si>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</si>
  <si>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</si>
  <si>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</si>
  <si>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</si>
  <si>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</si>
  <si>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</si>
  <si>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</si>
  <si>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</si>
  <si>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</si>
  <si>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</si>
  <si>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</si>
  <si>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</si>
  <si>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</si>
  <si>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</si>
  <si>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</si>
  <si>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</si>
  <si>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</si>
  <si>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</si>
  <si>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</si>
  <si>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</si>
  <si>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</si>
  <si>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</si>
  <si>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</si>
  <si>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</si>
  <si>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</si>
  <si>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</si>
  <si>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</si>
  <si>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</si>
  <si>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</si>
  <si>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</si>
  <si>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</si>
  <si>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</si>
  <si>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</si>
  <si>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</si>
  <si>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</si>
  <si>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</si>
  <si>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</si>
  <si>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</si>
  <si>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</si>
  <si>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</si>
  <si>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</si>
  <si>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</si>
  <si>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</si>
  <si>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</si>
  <si>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</si>
  <si>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</si>
  <si>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</si>
  <si>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</si>
  <si>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</si>
  <si>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Persil haché IQF</t>
  </si>
  <si>
    <t xml:space="preserve">    ↳ Oignons émincés surgelés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</si>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</sst>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445.931775</v>
      </c>
    </row>
    <row r="12">
      <c r="A12" t="s" s="3">
        <v>16</v>
      </c>
      <c r="B12" s="4">
        <v>445.931775</v>
      </c>
    </row>
    <row r="13">
      <c r="A13"/>
      <c r="B13"/>
    </row>
    <row r="14">
      <c r="A14" t="s" s="5">
        <v>17</v>
      </c>
      <c r="B14" t="s" s="5">
        <v>14</v>
      </c>
    </row>
    <row r="15">
      <c r="A15" t="s" s="5">
        <v>18</v>
      </c>
      <c r="B15" s="6">
        <v>445.931775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s="12">
        <v>34</v>
      </c>
      <c r="B8" t="s">
        <v>35</v>
      </c>
      <c r="C8" t="s">
        <v>36</v>
      </c>
      <c r="D8" s="9">
        <v>11.7</v>
      </c>
      <c r="E8" s="11">
        <f>D8*$B$2</f>
        <v>11.7</v>
      </c>
      <c r="F8" t="s">
        <v>37</v>
      </c>
      <c r="G8" s="4">
        <f>E8*0.003</f>
        <v>0.0351</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E13*0</f>
        <v>0</v>
      </c>
    </row>
    <row r="14">
      <c r="A14" t="s">
        <v>54</v>
      </c>
      <c r="B14" t="s">
        <v>55</v>
      </c>
      <c r="C14" t="s">
        <v>56</v>
      </c>
      <c r="D14" s="9">
        <v>1</v>
      </c>
      <c r="E14" s="11">
        <f>D14*$B$2</f>
        <v>1</v>
      </c>
      <c r="F14" t="s">
        <v>37</v>
      </c>
      <c r="G14" s="4">
        <f>E14*1.05</f>
        <v>1.05</v>
      </c>
    </row>
    <row r="15">
      <c r="A15" t="s">
        <v>57</v>
      </c>
      <c r="B15" t="s">
        <v>58</v>
      </c>
      <c r="C15" t="s">
        <v>59</v>
      </c>
      <c r="D15" s="9">
        <v>0.15</v>
      </c>
      <c r="E15" s="11">
        <f>D15*$B$2</f>
        <v>0.15</v>
      </c>
      <c r="F15" t="s">
        <v>41</v>
      </c>
      <c r="G15" s="4">
        <f>E15*5.2</f>
        <v>0.78</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0.2</v>
      </c>
      <c r="E18" s="11">
        <f>D18*$B$2</f>
        <v>0.2</v>
      </c>
      <c r="F18" t="s">
        <v>41</v>
      </c>
      <c r="G18" s="4">
        <f>E18*9.26</f>
        <v>1.852</v>
      </c>
    </row>
    <row r="19">
      <c r="A19" t="s">
        <v>69</v>
      </c>
      <c r="B19" t="s">
        <v>70</v>
      </c>
      <c r="C19" t="s">
        <v>68</v>
      </c>
      <c r="D19" s="9">
        <v>3</v>
      </c>
      <c r="E19" s="11">
        <f>D19*$B$2</f>
        <v>3</v>
      </c>
      <c r="F19" t="s">
        <v>41</v>
      </c>
      <c r="G19" s="4">
        <f>E19*3.89</f>
        <v>11.67</v>
      </c>
    </row>
    <row r="20">
      <c r="A20" t="s">
        <v>71</v>
      </c>
      <c r="B20" t="s">
        <v>72</v>
      </c>
      <c r="C20" t="s">
        <v>68</v>
      </c>
      <c r="D20" s="9">
        <v>0.25</v>
      </c>
      <c r="E20" s="11">
        <f>D20*$B$2</f>
        <v>0.25</v>
      </c>
      <c r="F20" t="s">
        <v>41</v>
      </c>
      <c r="G20" s="4">
        <f>E20*7.07</f>
        <v>1.7675</v>
      </c>
    </row>
    <row r="21">
      <c r="A21" t="s">
        <v>73</v>
      </c>
      <c r="B21" t="s">
        <v>74</v>
      </c>
      <c r="C21" t="s">
        <v>68</v>
      </c>
      <c r="D21" s="9">
        <v>3</v>
      </c>
      <c r="E21" s="11">
        <f>D21*$B$2</f>
        <v>3</v>
      </c>
      <c r="F21" t="s">
        <v>41</v>
      </c>
      <c r="G21" s="4">
        <f>E21*3.85</f>
        <v>11.55</v>
      </c>
    </row>
    <row r="22">
      <c r="A22" t="s">
        <v>75</v>
      </c>
      <c r="B22" t="s">
        <v>76</v>
      </c>
      <c r="C22" t="s">
        <v>77</v>
      </c>
      <c r="D22" s="9">
        <v>16</v>
      </c>
      <c r="E22" s="11">
        <f>D22*$B$2</f>
        <v>16</v>
      </c>
      <c r="F22" t="s">
        <v>41</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41</v>
      </c>
      <c r="F3" t="s">
        <v>77</v>
      </c>
    </row>
    <row r="4">
      <c r="A4">
        <v>1</v>
      </c>
      <c r="B4" t="s">
        <v>87</v>
      </c>
      <c r="C4" t="s">
        <v>86</v>
      </c>
      <c r="D4" s="11">
        <v>0.25</v>
      </c>
      <c r="E4" t="s">
        <v>41</v>
      </c>
      <c r="F4" t="s">
        <v>68</v>
      </c>
    </row>
    <row r="5">
      <c r="A5">
        <v>1</v>
      </c>
      <c r="B5" t="s">
        <v>88</v>
      </c>
      <c r="C5" t="s">
        <v>86</v>
      </c>
      <c r="D5" s="11">
        <v>3</v>
      </c>
      <c r="E5" t="s">
        <v>41</v>
      </c>
      <c r="F5" t="s">
        <v>68</v>
      </c>
    </row>
    <row r="6">
      <c r="A6">
        <v>1</v>
      </c>
      <c r="B6" t="s">
        <v>89</v>
      </c>
      <c r="C6" t="s">
        <v>83</v>
      </c>
      <c r="D6" s="11">
        <v>75</v>
      </c>
      <c r="E6" t="s">
        <v>24</v>
      </c>
      <c r="F6" t="s">
        <v>90</v>
      </c>
    </row>
    <row r="7">
      <c r="A7">
        <v>2</v>
      </c>
      <c r="B7" t="s">
        <v>91</v>
      </c>
      <c r="C7" t="s">
        <v>86</v>
      </c>
      <c r="D7" s="11">
        <v>3</v>
      </c>
      <c r="E7" t="s">
        <v>41</v>
      </c>
      <c r="F7" t="s">
        <v>68</v>
      </c>
    </row>
    <row r="8">
      <c r="A8">
        <v>2</v>
      </c>
      <c r="B8" t="s">
        <v>92</v>
      </c>
      <c r="C8" t="s">
        <v>86</v>
      </c>
      <c r="D8" s="11">
        <v>0.15</v>
      </c>
      <c r="E8" t="s">
        <v>41</v>
      </c>
      <c r="F8" t="s">
        <v>59</v>
      </c>
    </row>
    <row r="9">
      <c r="A9">
        <v>2</v>
      </c>
      <c r="B9" t="s">
        <v>93</v>
      </c>
      <c r="C9" t="s">
        <v>86</v>
      </c>
      <c r="D9" s="11">
        <v>0.075</v>
      </c>
      <c r="E9" t="s">
        <v>41</v>
      </c>
      <c r="F9" t="s">
        <v>65</v>
      </c>
    </row>
    <row r="10">
      <c r="A10">
        <v>2</v>
      </c>
      <c r="B10" t="s">
        <v>94</v>
      </c>
      <c r="C10" t="s">
        <v>86</v>
      </c>
      <c r="D10" s="11">
        <v>0.008</v>
      </c>
      <c r="E10" t="s">
        <v>41</v>
      </c>
      <c r="F10" t="s">
        <v>62</v>
      </c>
    </row>
    <row r="11">
      <c r="A11">
        <v>1</v>
      </c>
      <c r="B11" t="s">
        <v>95</v>
      </c>
      <c r="C11" t="s">
        <v>86</v>
      </c>
      <c r="D11" s="11">
        <v>0.2</v>
      </c>
      <c r="E11" t="s">
        <v>41</v>
      </c>
      <c r="F11" t="s">
        <v>68</v>
      </c>
    </row>
    <row r="12">
      <c r="A12">
        <v>1</v>
      </c>
      <c r="B12" t="s">
        <v>96</v>
      </c>
      <c r="C12" t="s">
        <v>86</v>
      </c>
      <c r="D12" s="11">
        <v>1</v>
      </c>
      <c r="E12" t="s">
        <v>37</v>
      </c>
      <c r="F12" t="s">
        <v>56</v>
      </c>
    </row>
    <row r="13">
      <c r="A13">
        <v>1</v>
      </c>
      <c r="B13" t="s">
        <v>97</v>
      </c>
      <c r="C13" t="s">
        <v>86</v>
      </c>
      <c r="D13" s="11">
        <v>1</v>
      </c>
      <c r="E13" t="s">
        <v>24</v>
      </c>
      <c r="F13" t="s">
        <v>44</v>
      </c>
    </row>
    <row r="14">
      <c r="A14">
        <v>1</v>
      </c>
      <c r="B14" t="s">
        <v>98</v>
      </c>
      <c r="C14" t="s">
        <v>83</v>
      </c>
      <c r="D14" s="11">
        <v>12</v>
      </c>
      <c r="E14" t="s">
        <v>37</v>
      </c>
      <c r="F14" t="s">
        <v>99</v>
      </c>
    </row>
    <row r="15">
      <c r="A15">
        <v>2</v>
      </c>
      <c r="B15" t="s">
        <v>100</v>
      </c>
      <c r="C15" t="s">
        <v>86</v>
      </c>
      <c r="D15" s="11">
        <v>11.7</v>
      </c>
      <c r="E15" t="s">
        <v>37</v>
      </c>
      <c r="F15" t="s">
        <v>36</v>
      </c>
    </row>
    <row r="16">
      <c r="A16">
        <v>2</v>
      </c>
      <c r="B16" t="s">
        <v>101</v>
      </c>
      <c r="C16" t="s">
        <v>86</v>
      </c>
      <c r="D16" s="11">
        <v>0.3</v>
      </c>
      <c r="E16" t="s">
        <v>41</v>
      </c>
      <c r="F16" t="s">
        <v>53</v>
      </c>
    </row>
    <row r="17">
      <c r="A17">
        <v>1</v>
      </c>
      <c r="B17" t="s">
        <v>102</v>
      </c>
      <c r="C17" t="s">
        <v>83</v>
      </c>
      <c r="D17" s="11">
        <v>1</v>
      </c>
      <c r="E17" t="s">
        <v>24</v>
      </c>
      <c r="F17" t="s">
        <v>99</v>
      </c>
    </row>
    <row r="18">
      <c r="A18">
        <v>2</v>
      </c>
      <c r="B18" t="s">
        <v>103</v>
      </c>
      <c r="C18" t="s">
        <v>83</v>
      </c>
      <c r="D18" s="11">
        <v>0.88</v>
      </c>
      <c r="E18" t="s">
        <v>41</v>
      </c>
      <c r="F18" t="s">
        <v>99</v>
      </c>
    </row>
    <row r="19">
      <c r="A19">
        <v>3</v>
      </c>
      <c r="B19" t="s">
        <v>104</v>
      </c>
      <c r="C19" t="s">
        <v>86</v>
      </c>
      <c r="D19" s="11">
        <v>1</v>
      </c>
      <c r="E19" t="s">
        <v>24</v>
      </c>
      <c r="F19" t="s">
        <v>33</v>
      </c>
    </row>
    <row r="20">
      <c r="A20">
        <v>1</v>
      </c>
      <c r="B20" t="s">
        <v>105</v>
      </c>
      <c r="C20" t="s">
        <v>86</v>
      </c>
      <c r="D20" s="11">
        <v>0.5</v>
      </c>
      <c r="E20" t="s">
        <v>41</v>
      </c>
      <c r="F20" t="s">
        <v>50</v>
      </c>
    </row>
    <row r="21">
      <c r="A21">
        <v>1</v>
      </c>
      <c r="B21" t="s">
        <v>106</v>
      </c>
      <c r="C21" t="s">
        <v>86</v>
      </c>
      <c r="D21" s="11">
        <v>0.06</v>
      </c>
      <c r="E21" t="s">
        <v>41</v>
      </c>
      <c r="F21" t="s">
        <v>47</v>
      </c>
    </row>
    <row r="22">
      <c r="A22">
        <v>1</v>
      </c>
      <c r="B22" t="s">
        <v>107</v>
      </c>
      <c r="C22" t="s">
        <v>86</v>
      </c>
      <c r="D22" s="11">
        <v>0.073</v>
      </c>
      <c r="E22" t="s">
        <v>41</v>
      </c>
      <c r="F22" t="s">
        <v>62</v>
      </c>
    </row>
    <row r="23">
      <c r="A23">
        <v>1</v>
      </c>
      <c r="B23" t="s">
        <v>108</v>
      </c>
      <c r="C23" t="s">
        <v>86</v>
      </c>
      <c r="D23" s="11">
        <v>0.007</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115</v>
      </c>
      <c r="E6" t="s" s="14"/>
      <c r="F6"/>
    </row>
    <row r="7">
      <c r="A7" t="s">
        <v>116</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116</v>
      </c>
      <c r="B8">
        <v>2</v>
      </c>
      <c r="C8"/>
      <c r="D8" t="s" s="14">
        <v>117</v>
      </c>
      <c r="E8" t="s" s="14"/>
      <c r="F8"/>
    </row>
    <row r="9">
      <c r="A9" t="s">
        <v>116</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116</v>
      </c>
      <c r="B10">
        <v>4</v>
      </c>
      <c r="C10"/>
      <c r="D10" t="s" s="14">
        <v>118</v>
      </c>
      <c r="E10" t="s" s="14"/>
      <c r="F10"/>
    </row>
    <row r="11">
      <c r="A11" t="s">
        <v>116</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119</v>
      </c>
      <c r="B12">
        <v>1</v>
      </c>
      <c r="C12" t="s">
        <v>120</v>
      </c>
      <c r="D12" t="s" s="14">
        <v>121</v>
      </c>
      <c r="E12" t="s" s="14"/>
      <c r="F12"/>
    </row>
    <row r="13">
      <c r="A13" t="s">
        <v>122</v>
      </c>
      <c r="B13"/>
      <c r="C13"/>
      <c r="D1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123</v>
      </c>
      <c r="B14"/>
      <c r="C14"/>
      <c r="D1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Laver et désinfecter le matériel et le poste de travail en suivant les protocoles.</v>
      </c>
      <c r="C5"/>
      <c r="D5"/>
    </row>
    <row r="6">
      <c r="A6" t="s" s="17">
        <v>127</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128</v>
      </c>
      <c r="C10" s="11">
        <f>'Besoins'!$B$2*12</f>
        <v>12</v>
      </c>
      <c r="D10" t="s">
        <v>37</v>
      </c>
    </row>
    <row r="11">
      <c r="A11"/>
      <c r="B11" t="s">
        <v>129</v>
      </c>
      <c r="C11" s="11">
        <f>'Besoins'!$B$2*1</f>
        <v>1</v>
      </c>
      <c r="D11" t="s">
        <v>24</v>
      </c>
    </row>
    <row r="12">
      <c r="A12" t="s" s="17">
        <v>130</v>
      </c>
      <c r="B12" t="str" s="14">
        <f>Procedure!D4</f>
        <v>Glacer les oignons grelots à brun — Déposer les petits oignons grelots dans un bac GN 1/1 H 45 et les glacer (voir fiche Petits oignons glacés à brun - Chapitre Légumes).</v>
      </c>
      <c r="C12"/>
      <c r="D12"/>
    </row>
    <row r="13">
      <c r="A13"/>
      <c r="B13" t="s">
        <v>131</v>
      </c>
      <c r="C13" s="11">
        <f>'Besoins'!$B$2*75</f>
        <v>75</v>
      </c>
      <c r="D13" t="s">
        <v>24</v>
      </c>
    </row>
    <row r="14">
      <c r="A14" t="s" s="17">
        <v>132</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133</v>
      </c>
      <c r="C19" s="11">
        <f>'Besoins'!$B$2*0.073</f>
        <v>0.073</v>
      </c>
      <c r="D19" t="s">
        <v>41</v>
      </c>
    </row>
    <row r="20">
      <c r="A20"/>
      <c r="B20" t="str">
        <f>Besoins!B9</f>
        <v>Poivre noir moulu</v>
      </c>
      <c r="C20" s="11">
        <f>Besoins!E9</f>
        <v>0.007</v>
      </c>
      <c r="D20" t="str">
        <f>Besoins!F9</f>
        <v>kg</v>
      </c>
    </row>
    <row r="21">
      <c r="A21" t="s" s="17">
        <v>134</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135</v>
      </c>
      <c r="B24"/>
      <c r="C24"/>
      <c r="D24"/>
    </row>
    <row r="25">
      <c r="A25" t="s" s="17">
        <v>126</v>
      </c>
      <c r="B25" t="str" s="14">
        <f>Procedure!D7</f>
        <v>Mise en place du poste de travail — Verifier les DLC, peser les denrees, selectionner le materiel necessaire. Laver et desinfecter le materiel et le poste de travail en suivant les protocoles.</v>
      </c>
      <c r="C25"/>
      <c r="D25"/>
    </row>
    <row r="26">
      <c r="A26" t="s" s="17">
        <v>127</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130</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133</v>
      </c>
      <c r="C31" s="11">
        <f>'Besoins'!$B$2*0.0075</f>
        <v>0.0075</v>
      </c>
      <c r="D31" t="s">
        <v>41</v>
      </c>
    </row>
    <row r="32">
      <c r="A32" t="s" s="17">
        <v>132</v>
      </c>
      <c r="B32" t="str" s="14">
        <f>Procedure!D10</f>
        <v>Decanter — Debarrasser delicatement les petits oignons directement sur le plat a garnir, ou bien reserver dans le bac de cuisson en attente d'utilisation.</v>
      </c>
      <c r="C32"/>
      <c r="D32"/>
    </row>
    <row r="33">
      <c r="A33" t="s" s="17">
        <v>134</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136</v>
      </c>
      <c r="B35"/>
      <c r="C35"/>
      <c r="D35"/>
    </row>
    <row r="36">
      <c r="A36" t="s" s="17">
        <v>126</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6">
        <v>137</v>
      </c>
      <c r="B40"/>
      <c r="C40"/>
      <c r="D40"/>
    </row>
    <row r="41">
      <c r="A41"/>
      <c r="B4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6">
        <v>138</v>
      </c>
      <c r="B43"/>
      <c r="C43"/>
      <c r="D43"/>
    </row>
    <row r="44">
      <c r="A44"/>
      <c r="B4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2026-09-23T19:53:13Z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2026-09-23T19:53:13Z</dcterms:modified>
  <cp:revision>1</cp:revision>
</cp:coreProperties>
</file>