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<sst xmlns="http://schemas.openxmlformats.org/spreadsheetml/2006/main" count="103" uniqueCount="103">
  <si>
    <t>Fiche technique</t>
  </si>
  <si>
    <t>Nom</t>
  </si>
  <si>
    <t>TENDRONS DE VEAU À LA CHICORÉE</t>
  </si>
  <si>
    <t>Code</t>
  </si>
  <si>
    <t>GRO_CDC_123</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</si>
  <si>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</si>
  <si>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</si>
  <si>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</si>
  <si>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</si>
  <si>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</si>
  <si>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</si>
  <si>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</si>
  <si>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</si>
  <si>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</si>
  <si>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</si>
  <si>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</si>
  <si>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</si>
  <si>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</si>
  <si>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</si>
  <si>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</si>
  <si>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17:39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</si>
  <si>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</si>
  <si>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</si>
  <si>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</si>
  <si>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</si>
  <si>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</si>
  <si>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</si>
  <si>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</si>
  <si>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</si>
  <si>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</si>
  <si>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</si>
  <si>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</si>
  <si>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</si>
  <si>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</si>
  <si>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</si>
  <si>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CHICOREE-GRAIN</t>
  </si>
  <si>
    <t>Grains de chicorée torréfiés</t>
  </si>
  <si>
    <t>Épices en poudre et graines</t>
  </si>
  <si>
    <t>kg</t>
  </si>
  <si>
    <t>EPI-POIVRE-NOIR</t>
  </si>
  <si>
    <t>Poivre noir moulu</t>
  </si>
  <si>
    <t>FAR-T55</t>
  </si>
  <si>
    <t>Farine de blé T55</t>
  </si>
  <si>
    <t>Farines de blé</t>
  </si>
  <si>
    <t>FOND-VEAU-LIQ</t>
  </si>
  <si>
    <t>Fond de veau lié PAE (brick 1L)</t>
  </si>
  <si>
    <t>Fonds liquides prêts à l'emploi</t>
  </si>
  <si>
    <t>HUI-TOURNESOL</t>
  </si>
  <si>
    <t>Huile de tournesol raffinée vrac</t>
  </si>
  <si>
    <t>Huiles végétales</t>
  </si>
  <si>
    <t>BETTE-COTE</t>
  </si>
  <si>
    <t>Cotes de bettes fraiches</t>
  </si>
  <si>
    <t>Légumes</t>
  </si>
  <si>
    <t>00POT_MP023</t>
  </si>
  <si>
    <t>Persil plat</t>
  </si>
  <si>
    <t>SEL-FIN</t>
  </si>
  <si>
    <t>Sel fin de cuisine</t>
  </si>
  <si>
    <t>Sels et condiments de base</t>
  </si>
  <si>
    <t>VINAIGRE-BLA</t>
  </si>
  <si>
    <t>Vinaigre blanc d'alcool</t>
  </si>
  <si>
    <t>RNMS00751</t>
  </si>
  <si>
    <t>Carottes en rondelles surgelées</t>
  </si>
  <si>
    <t>Légumes surgelés</t>
  </si>
  <si>
    <t>RNMS00780</t>
  </si>
  <si>
    <t>Oignons émincés surgelés</t>
  </si>
  <si>
    <t>TENDRON-VEAU</t>
  </si>
  <si>
    <t>Tendrons de veau</t>
  </si>
  <si>
    <t>Veau</t>
  </si>
  <si>
    <t>Total</t>
  </si>
  <si>
    <t>Niveau</t>
  </si>
  <si>
    <t>Composant</t>
  </si>
  <si>
    <t>Type</t>
  </si>
  <si>
    <t>Quantité (pour 100 pc)</t>
  </si>
  <si>
    <t>recette</t>
  </si>
  <si>
    <t>Viandes collectivité</t>
  </si>
  <si>
    <t xml:space="preserve">    ↳ Tendrons de veau</t>
  </si>
  <si>
    <t>matiere</t>
  </si>
  <si>
    <t xml:space="preserve">    ↳ Carottes en rondelles surgelées</t>
  </si>
  <si>
    <t xml:space="preserve">    ↳ Fond de veau lié PAE (brick 1L)</t>
  </si>
  <si>
    <t xml:space="preserve">    ↳ Sel fin de cuisine</t>
  </si>
  <si>
    <t xml:space="preserve">    ↳ Huile de tournesol raffinée vrac</t>
  </si>
  <si>
    <t xml:space="preserve">    ↳ Oignons émincés surgelés</t>
  </si>
  <si>
    <t xml:space="preserve">    ↳ Vin blanc sec de cuisson</t>
  </si>
  <si>
    <t xml:space="preserve">    ↳ Poivre noir moulu</t>
  </si>
  <si>
    <t xml:space="preserve">    ↳ Farine de blé T55</t>
  </si>
  <si>
    <t xml:space="preserve">    ↳ Cotes de bettes fraiches</t>
  </si>
  <si>
    <t xml:space="preserve">    ↳ Persil plat</t>
  </si>
  <si>
    <t xml:space="preserve">    ↳ Grains de chicorée torréfiés</t>
  </si>
  <si>
    <t xml:space="preserve">    ↳ Vinaigre blanc d'alcool</t>
  </si>
  <si>
    <t>Recette</t>
  </si>
  <si>
    <t>#</t>
  </si>
  <si>
    <t>Verbe</t>
  </si>
  <si>
    <t>Étape</t>
  </si>
  <si>
    <t>Précision technique</t>
  </si>
  <si>
    <t>Durée</t>
  </si>
  <si>
    <t>Fiche technique — TENDRONS DE VEAU À LA CHICORÉE</t>
  </si>
  <si>
    <t>TENDRONS DE VEAU À LA CHICORÉE  GRO_CDC_123</t>
  </si>
  <si>
    <t>1.</t>
  </si>
  <si>
    <t>2.</t>
  </si>
  <si>
    <t>3.</t>
  </si>
  <si>
    <t xml:space="preserve">    Farine de blé T55</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</si>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</sst>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262.24105</v>
      </c>
    </row>
    <row r="12">
      <c r="A12" t="s" s="3">
        <v>16</v>
      </c>
      <c r="B12" s="4">
        <v>2.6224105</v>
      </c>
    </row>
    <row r="13">
      <c r="A13"/>
      <c r="B13"/>
    </row>
    <row r="14">
      <c r="A14" t="s" s="5">
        <v>17</v>
      </c>
      <c r="B14" t="s" s="5">
        <v>14</v>
      </c>
    </row>
    <row r="15">
      <c r="A15" t="s" s="5">
        <v>18</v>
      </c>
      <c r="B15" s="6">
        <v>262.24105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v>
      </c>
      <c r="E7" s="11">
        <f>D7*$B$2</f>
        <v>1</v>
      </c>
      <c r="F7" t="s">
        <v>34</v>
      </c>
      <c r="G7" s="4">
        <f>E7*2.8</f>
        <v>2.8</v>
      </c>
    </row>
    <row r="8">
      <c r="A8" t="s">
        <v>35</v>
      </c>
      <c r="B8" t="s">
        <v>36</v>
      </c>
      <c r="C8" t="s">
        <v>37</v>
      </c>
      <c r="D8" s="9">
        <v>0.3</v>
      </c>
      <c r="E8" s="11">
        <f>D8*$B$2</f>
        <v>0.3</v>
      </c>
      <c r="F8" t="s">
        <v>38</v>
      </c>
      <c r="G8" s="4">
        <f>E8*9.5</f>
        <v>2.85</v>
      </c>
    </row>
    <row r="9">
      <c r="A9" t="s">
        <v>39</v>
      </c>
      <c r="B9" t="s">
        <v>40</v>
      </c>
      <c r="C9" t="s">
        <v>37</v>
      </c>
      <c r="D9" s="9">
        <v>0.007</v>
      </c>
      <c r="E9" s="11">
        <f>D9*$B$2</f>
        <v>0.007</v>
      </c>
      <c r="F9" t="s">
        <v>38</v>
      </c>
      <c r="G9" s="4">
        <f>E9*12.5</f>
        <v>0.0875</v>
      </c>
    </row>
    <row r="10">
      <c r="A10" t="s">
        <v>41</v>
      </c>
      <c r="B10" t="s">
        <v>42</v>
      </c>
      <c r="C10" t="s">
        <v>43</v>
      </c>
      <c r="D10" s="9">
        <v>0.55</v>
      </c>
      <c r="E10" s="11">
        <f>D10*$B$2</f>
        <v>0.55</v>
      </c>
      <c r="F10" t="s">
        <v>38</v>
      </c>
      <c r="G10" s="4">
        <f>E10*0.56</f>
        <v>0.308</v>
      </c>
    </row>
    <row r="11">
      <c r="A11" t="s">
        <v>44</v>
      </c>
      <c r="B11" t="s">
        <v>45</v>
      </c>
      <c r="C11" t="s">
        <v>46</v>
      </c>
      <c r="D11" s="9">
        <v>8</v>
      </c>
      <c r="E11" s="11">
        <f>D11*$B$2</f>
        <v>8</v>
      </c>
      <c r="F11" t="s">
        <v>34</v>
      </c>
      <c r="G11" s="4">
        <f>E11*4.5</f>
        <v>36</v>
      </c>
    </row>
    <row r="12">
      <c r="A12" t="s">
        <v>47</v>
      </c>
      <c r="B12" t="s">
        <v>48</v>
      </c>
      <c r="C12" t="s">
        <v>49</v>
      </c>
      <c r="D12" s="9">
        <v>1</v>
      </c>
      <c r="E12" s="11">
        <f>D12*$B$2</f>
        <v>1</v>
      </c>
      <c r="F12" t="s">
        <v>34</v>
      </c>
      <c r="G12" s="4">
        <f>E12*1.05</f>
        <v>1.05</v>
      </c>
    </row>
    <row r="13">
      <c r="A13" t="s">
        <v>50</v>
      </c>
      <c r="B13" t="s">
        <v>51</v>
      </c>
      <c r="C13" t="s">
        <v>52</v>
      </c>
      <c r="D13" s="9">
        <v>3</v>
      </c>
      <c r="E13" s="11">
        <f>D13*$B$2</f>
        <v>3</v>
      </c>
      <c r="F13" t="s">
        <v>38</v>
      </c>
      <c r="G13" s="4">
        <f>E13*3.2</f>
        <v>9.6</v>
      </c>
    </row>
    <row r="14">
      <c r="A14" t="s">
        <v>53</v>
      </c>
      <c r="B14" t="s">
        <v>54</v>
      </c>
      <c r="C14" t="s">
        <v>52</v>
      </c>
      <c r="D14" s="9">
        <v>0.2</v>
      </c>
      <c r="E14" s="11">
        <f>D14*$B$2</f>
        <v>0.2</v>
      </c>
      <c r="F14" t="s">
        <v>38</v>
      </c>
      <c r="G14" s="4">
        <f>E14*6</f>
        <v>1.2</v>
      </c>
    </row>
    <row r="15">
      <c r="A15" t="s">
        <v>55</v>
      </c>
      <c r="B15" t="s">
        <v>56</v>
      </c>
      <c r="C15" t="s">
        <v>57</v>
      </c>
      <c r="D15" s="9">
        <v>0.073</v>
      </c>
      <c r="E15" s="11">
        <f>D15*$B$2</f>
        <v>0.073</v>
      </c>
      <c r="F15" t="s">
        <v>38</v>
      </c>
      <c r="G15" s="4">
        <f>E15*0.35</f>
        <v>0.02555</v>
      </c>
    </row>
    <row r="16">
      <c r="A16" t="s">
        <v>58</v>
      </c>
      <c r="B16" t="s">
        <v>59</v>
      </c>
      <c r="C16" t="s">
        <v>57</v>
      </c>
      <c r="D16" s="9">
        <v>0.1</v>
      </c>
      <c r="E16" s="11">
        <f>D16*$B$2</f>
        <v>0.1</v>
      </c>
      <c r="F16" t="s">
        <v>34</v>
      </c>
      <c r="G16" s="4">
        <f>E16*0.8</f>
        <v>0.08</v>
      </c>
    </row>
    <row r="17">
      <c r="A17" t="s">
        <v>60</v>
      </c>
      <c r="B17" t="s">
        <v>61</v>
      </c>
      <c r="C17" t="s">
        <v>62</v>
      </c>
      <c r="D17" s="9">
        <v>4</v>
      </c>
      <c r="E17" s="11">
        <f>D17*$B$2</f>
        <v>4</v>
      </c>
      <c r="F17" t="s">
        <v>38</v>
      </c>
      <c r="G17" s="4">
        <f>E17*2.17</f>
        <v>8.68</v>
      </c>
    </row>
    <row r="18">
      <c r="A18" t="s">
        <v>63</v>
      </c>
      <c r="B18" t="s">
        <v>64</v>
      </c>
      <c r="C18" t="s">
        <v>62</v>
      </c>
      <c r="D18" s="9">
        <v>4</v>
      </c>
      <c r="E18" s="11">
        <f>D18*$B$2</f>
        <v>4</v>
      </c>
      <c r="F18" t="s">
        <v>38</v>
      </c>
      <c r="G18" s="4">
        <f>E18*3.89</f>
        <v>15.56</v>
      </c>
    </row>
    <row r="19">
      <c r="A19" t="s">
        <v>65</v>
      </c>
      <c r="B19" t="s">
        <v>66</v>
      </c>
      <c r="C19" t="s">
        <v>67</v>
      </c>
      <c r="D19" s="9">
        <v>16</v>
      </c>
      <c r="E19" s="11">
        <f>D19*$B$2</f>
        <v>16</v>
      </c>
      <c r="F19" t="s">
        <v>38</v>
      </c>
      <c r="G19" s="4">
        <f>E19*11.5</f>
        <v>184</v>
      </c>
    </row>
    <row r="20">
      <c r="A20"/>
      <c r="B20"/>
      <c r="C20"/>
      <c r="D20"/>
      <c r="E20"/>
      <c r="F20" t="s" s="3">
        <v>68</v>
      </c>
      <c r="G20" s="12">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69</v>
      </c>
      <c r="B1" t="s" s="2">
        <v>70</v>
      </c>
      <c r="C1" t="s" s="2">
        <v>71</v>
      </c>
      <c r="D1" t="s" s="2">
        <v>72</v>
      </c>
      <c r="E1" t="s" s="2">
        <v>29</v>
      </c>
      <c r="F1" t="s" s="2">
        <v>5</v>
      </c>
    </row>
    <row r="2">
      <c r="A2">
        <v>0</v>
      </c>
      <c r="B2" t="s">
        <v>2</v>
      </c>
      <c r="C2" t="s">
        <v>73</v>
      </c>
      <c r="D2" s="11">
        <v>100</v>
      </c>
      <c r="E2" t="s">
        <v>24</v>
      </c>
      <c r="F2" t="s">
        <v>74</v>
      </c>
    </row>
    <row r="3">
      <c r="A3">
        <v>1</v>
      </c>
      <c r="B3" t="s">
        <v>75</v>
      </c>
      <c r="C3" t="s">
        <v>76</v>
      </c>
      <c r="D3" s="11">
        <v>16</v>
      </c>
      <c r="E3" t="s">
        <v>38</v>
      </c>
      <c r="F3" t="s">
        <v>67</v>
      </c>
    </row>
    <row r="4">
      <c r="A4">
        <v>1</v>
      </c>
      <c r="B4" t="s">
        <v>77</v>
      </c>
      <c r="C4" t="s">
        <v>76</v>
      </c>
      <c r="D4" s="11">
        <v>4</v>
      </c>
      <c r="E4" t="s">
        <v>38</v>
      </c>
      <c r="F4" t="s">
        <v>62</v>
      </c>
    </row>
    <row r="5">
      <c r="A5">
        <v>1</v>
      </c>
      <c r="B5" t="s">
        <v>78</v>
      </c>
      <c r="C5" t="s">
        <v>76</v>
      </c>
      <c r="D5" s="11">
        <v>8</v>
      </c>
      <c r="E5" t="s">
        <v>34</v>
      </c>
      <c r="F5" t="s">
        <v>46</v>
      </c>
    </row>
    <row r="6">
      <c r="A6">
        <v>1</v>
      </c>
      <c r="B6" t="s">
        <v>79</v>
      </c>
      <c r="C6" t="s">
        <v>76</v>
      </c>
      <c r="D6" s="11">
        <v>0.073</v>
      </c>
      <c r="E6" t="s">
        <v>38</v>
      </c>
      <c r="F6" t="s">
        <v>57</v>
      </c>
    </row>
    <row r="7">
      <c r="A7">
        <v>1</v>
      </c>
      <c r="B7" t="s">
        <v>80</v>
      </c>
      <c r="C7" t="s">
        <v>76</v>
      </c>
      <c r="D7" s="11">
        <v>1</v>
      </c>
      <c r="E7" t="s">
        <v>34</v>
      </c>
      <c r="F7" t="s">
        <v>49</v>
      </c>
    </row>
    <row r="8">
      <c r="A8">
        <v>1</v>
      </c>
      <c r="B8" t="s">
        <v>81</v>
      </c>
      <c r="C8" t="s">
        <v>76</v>
      </c>
      <c r="D8" s="11">
        <v>4</v>
      </c>
      <c r="E8" t="s">
        <v>38</v>
      </c>
      <c r="F8" t="s">
        <v>62</v>
      </c>
    </row>
    <row r="9">
      <c r="A9">
        <v>1</v>
      </c>
      <c r="B9" t="s">
        <v>82</v>
      </c>
      <c r="C9" t="s">
        <v>76</v>
      </c>
      <c r="D9" s="11">
        <v>1</v>
      </c>
      <c r="E9" t="s">
        <v>34</v>
      </c>
      <c r="F9" t="s">
        <v>33</v>
      </c>
    </row>
    <row r="10">
      <c r="A10">
        <v>1</v>
      </c>
      <c r="B10" t="s">
        <v>83</v>
      </c>
      <c r="C10" t="s">
        <v>76</v>
      </c>
      <c r="D10" s="11">
        <v>0.007</v>
      </c>
      <c r="E10" t="s">
        <v>38</v>
      </c>
      <c r="F10" t="s">
        <v>37</v>
      </c>
    </row>
    <row r="11">
      <c r="A11">
        <v>1</v>
      </c>
      <c r="B11" t="s">
        <v>84</v>
      </c>
      <c r="C11" t="s">
        <v>76</v>
      </c>
      <c r="D11" s="11">
        <v>0.5</v>
      </c>
      <c r="E11" t="s">
        <v>38</v>
      </c>
      <c r="F11" t="s">
        <v>43</v>
      </c>
    </row>
    <row r="12">
      <c r="A12">
        <v>1</v>
      </c>
      <c r="B12" t="s">
        <v>85</v>
      </c>
      <c r="C12" t="s">
        <v>76</v>
      </c>
      <c r="D12" s="11">
        <v>3</v>
      </c>
      <c r="E12" t="s">
        <v>38</v>
      </c>
      <c r="F12" t="s">
        <v>52</v>
      </c>
    </row>
    <row r="13">
      <c r="A13">
        <v>1</v>
      </c>
      <c r="B13" t="s">
        <v>86</v>
      </c>
      <c r="C13" t="s">
        <v>76</v>
      </c>
      <c r="D13" s="11">
        <v>0.2</v>
      </c>
      <c r="E13" t="s">
        <v>38</v>
      </c>
      <c r="F13" t="s">
        <v>52</v>
      </c>
    </row>
    <row r="14">
      <c r="A14">
        <v>1</v>
      </c>
      <c r="B14" t="s">
        <v>87</v>
      </c>
      <c r="C14" t="s">
        <v>76</v>
      </c>
      <c r="D14" s="11">
        <v>0.3</v>
      </c>
      <c r="E14" t="s">
        <v>38</v>
      </c>
      <c r="F14" t="s">
        <v>37</v>
      </c>
    </row>
    <row r="15">
      <c r="A15">
        <v>1</v>
      </c>
      <c r="B15" t="s">
        <v>84</v>
      </c>
      <c r="C15" t="s">
        <v>76</v>
      </c>
      <c r="D15" s="11">
        <v>0.05</v>
      </c>
      <c r="E15" t="s">
        <v>38</v>
      </c>
      <c r="F15" t="s">
        <v>43</v>
      </c>
    </row>
    <row r="16">
      <c r="A16">
        <v>1</v>
      </c>
      <c r="B16" t="s">
        <v>88</v>
      </c>
      <c r="C16" t="s">
        <v>76</v>
      </c>
      <c r="D16" s="11">
        <v>0.1</v>
      </c>
      <c r="E16" t="s">
        <v>34</v>
      </c>
      <c r="F16" t="s">
        <v>57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89</v>
      </c>
      <c r="B1" t="s" s="2">
        <v>90</v>
      </c>
      <c r="C1" t="s" s="2">
        <v>91</v>
      </c>
      <c r="D1" t="s" s="2">
        <v>92</v>
      </c>
      <c r="E1" t="s" s="2">
        <v>93</v>
      </c>
      <c r="F1" t="s" s="2">
        <v>94</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Déconditionner les tendrons de veau suivant la procédure, réserver au froid. Laver et désinfecter les végétaux suivant la procédure. Réserver. Couper les oignons en cubes de 1cm x 1cm. Réserver. Effeuiller le persil plat. Réserver au froid. Dans un rondeau, réaliser le jus de veau lié, à partir de fond déshydraté, en se reportant aux recommandations du fabricant. Réserver au chaud, en attente d'utilisation.</t>
        </is>
      </c>
      <c r="E3" t="s" s="13"/>
      <c r="F3"/>
    </row>
    <row r="4">
      <c r="A4" t="s">
        <v>2</v>
      </c>
      <c r="B4">
        <v>3</v>
      </c>
      <c r="C4"/>
      <c r="D4" t="inlineStr" s="13">
        <is>
          <t>Blanchir les côtes de bettes dans un blanc — Peler et émincer grossièrement les côtes de bettes. Laver et égoutter. Faire le blanc : faire bouillir 5 L d'eau dans une russe. Pendant ce temps, dans une petite calotte, délayer au fouet, 50g de farine et 10cL de vinaigre blanc. Incorporer le mélange à l'eau bouillante. Jeter les morceaux de bettes dans le blanc. Remuer avec une spatule. Laisser frémir 3 minutes. Égoutter les morceaux de bettes. Réserver.</t>
        </is>
      </c>
      <c r="E4" t="s" s="13"/>
      <c r="F4"/>
    </row>
    <row r="5">
      <c r="A5" t="s">
        <v>2</v>
      </c>
      <c r="B5">
        <v>4</v>
      </c>
      <c r="C5"/>
      <c r="D5" t="inlineStr" s="13">
        <is>
          <t>Marquer la cuisson des tendrons — Préchauffer le four, sur la position chaleur mixte, à +150°C. Saler, poivrer et fariner les tendrons sur les deux faces. Faire revenir à l'huile dans une sauteuse, les tendrons sur les deux faces. Réserver dans deux bacs GN 1/1 H 100 perforés et doublés d'un bac plein, pour éliminer la graisse de rissolage. Faire revenir les oignons, sans trop de coloration, puis les carottes en rondelles et les répartir dans le fond de 4 bacs GN 1/1 H 65. Ajouter les côtes de bettes blanchies. Dégraisser et éliminer les particules carbonisées de la sauteuse. Déglacer la sauteuse avec le vin blanc. Dans une calotte, réserver le fond de déglaçage. Déposer les tendrons sur le lit de légumes. Mouiller équitablement chaque bac GN avec le déglaçage et le jus de veau. Parsemer les grains de chicorée, sur les tendrons. Piquer la sonde de cuisson au cœur d'un tendron. Couvrir les bacs. Enfourner et cuire les tendrons, durant 1h30 environ. Lors de la cuisson, arroser les tendrons. Si le fond de cuisson épaissit trop, ajouter en cours de cuisson un peu d'eau. Atteindre la température de +95°C au cœur du tendron en fin de cuisson. Respecter la procédure de fin de cuisson. Stocker en armoire chaude, à une température de +63°C en attente de consommation.</t>
        </is>
      </c>
      <c r="E5" t="s" s="13"/>
      <c r="F5"/>
    </row>
    <row r="6">
      <c r="A6" t="s">
        <v>2</v>
      </c>
      <c r="B6">
        <v>5</v>
      </c>
      <c r="C6"/>
      <c r="D6" t="inlineStr" s="13">
        <is>
          <t>Dresser et servir — Couper les tendrons en deux dans le sens de la longueur. Servir chaque morceau sur les légumes de la garniture aromatique. Arroser avec le fond de cuisson. Décorer avec quelques feuilles de persil plat. Accompagner les tendrons avec des endives braisées, des côtes de bettes au jus, de la purée de pommes de terre, des épinards en branches, etc.</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95</v>
      </c>
      <c r="B1"/>
      <c r="C1"/>
      <c r="D1"/>
    </row>
    <row r="2">
      <c r="A2" t="str" s="14">
        <f>"GRO_CDC_123 · GRO.VIANDES · référence : "&amp;Besoins!B3&amp;" "&amp;Besoins!C3&amp;" · multiplicateur réglable sur la feuille ""Besoins"""</f>
        <v>GRO_CDC_123 · GRO.VIANDES · référence : 100 pc · multiplicateur réglable sur la feuille </v>
      </c>
      <c r="B2"/>
      <c r="C2"/>
      <c r="D2"/>
    </row>
    <row r="3">
      <c r="A3"/>
      <c r="B3"/>
      <c r="C3"/>
      <c r="D3"/>
    </row>
    <row r="4">
      <c r="A4" t="s" s="15">
        <v>96</v>
      </c>
      <c r="B4"/>
      <c r="C4"/>
      <c r="D4"/>
    </row>
    <row r="5">
      <c r="A5" t="s" s="16">
        <v>97</v>
      </c>
      <c r="B5" t="str" s="13">
        <f>Procedure!D2</f>
        <v>Mise en place du poste de travail — Vérifier les D.L.C., peser les denrées, sélectionner le matériel nécessaire. Désinfecter le matériel et le poste de travail, suivant les protocoles.</v>
      </c>
      <c r="C5"/>
      <c r="D5"/>
    </row>
    <row r="6">
      <c r="A6" t="s" s="16">
        <v>98</v>
      </c>
      <c r="B6" t="str" s="13">
        <f>Procedure!D3</f>
        <v>Préparations préliminaires — Déconditionner les tendrons de veau suivant la procédure, réserver au froid. Laver et désinfecter les végétaux suivant la procédure. Réserver. Couper les oignons en cubes de 1cm x 1cm. Réserver. Effeuiller le persil plat. Réserver au froid. Dans un rondeau, réaliser le jus de veau lié, à partir de fond déshydraté, en se reportant aux recommandations du fabricant. Réserver au chaud, en attente d'utilisation.</v>
      </c>
      <c r="C6"/>
      <c r="D6"/>
    </row>
    <row r="7">
      <c r="A7"/>
      <c r="B7" t="str">
        <f>Besoins!B19</f>
        <v>Tendrons de veau</v>
      </c>
      <c r="C7" s="11">
        <f>Besoins!E19</f>
        <v>16</v>
      </c>
      <c r="D7" t="str">
        <f>Besoins!F19</f>
        <v>kg</v>
      </c>
    </row>
    <row r="8">
      <c r="A8"/>
      <c r="B8" t="str">
        <f>Besoins!B14</f>
        <v>Persil plat</v>
      </c>
      <c r="C8" s="11">
        <f>Besoins!E14</f>
        <v>0.2</v>
      </c>
      <c r="D8" t="str">
        <f>Besoins!F14</f>
        <v>kg</v>
      </c>
    </row>
    <row r="9">
      <c r="A9"/>
      <c r="B9" t="str">
        <f>Besoins!B18</f>
        <v>Oignons émincés surgelés</v>
      </c>
      <c r="C9" s="11">
        <f>Besoins!E18</f>
        <v>4</v>
      </c>
      <c r="D9" t="str">
        <f>Besoins!F18</f>
        <v>kg</v>
      </c>
    </row>
    <row r="10">
      <c r="A10"/>
      <c r="B10" t="str">
        <f>Besoins!B11</f>
        <v>Fond de veau lié PAE (brick 1L)</v>
      </c>
      <c r="C10" s="11">
        <f>Besoins!E11</f>
        <v>8</v>
      </c>
      <c r="D10" t="str">
        <f>Besoins!F11</f>
        <v>lt</v>
      </c>
    </row>
    <row r="11">
      <c r="A11" t="s" s="16">
        <v>99</v>
      </c>
      <c r="B11" t="str" s="13">
        <f>Procedure!D4</f>
        <v>Blanchir les côtes de bettes dans un blanc — Peler et émincer grossièrement les côtes de bettes. Laver et égoutter. Faire le blanc : faire bouillir 5 L d'eau dans une russe. Pendant ce temps, dans une petite calotte, délayer au fouet, 50g de farine et 10cL de vinaigre blanc. Incorporer le mélange à l'eau bouillante. Jeter les morceaux de bettes dans le blanc. Remuer avec une spatule. Laisser frémir 3 minutes. Égoutter les morceaux de bettes. Réserver.</v>
      </c>
      <c r="C11"/>
      <c r="D11"/>
    </row>
    <row r="12">
      <c r="A12"/>
      <c r="B12" t="str">
        <f>Besoins!B13</f>
        <v>Cotes de bettes fraiches</v>
      </c>
      <c r="C12" s="11">
        <f>Besoins!E13</f>
        <v>3</v>
      </c>
      <c r="D12" t="str">
        <f>Besoins!F13</f>
        <v>kg</v>
      </c>
    </row>
    <row r="13">
      <c r="A13"/>
      <c r="B13" t="str">
        <f>Besoins!B16</f>
        <v>Vinaigre blanc d'alcool</v>
      </c>
      <c r="C13" s="11">
        <f>Besoins!E16</f>
        <v>0.1</v>
      </c>
      <c r="D13" t="str">
        <f>Besoins!F16</f>
        <v>lt</v>
      </c>
    </row>
    <row r="14">
      <c r="A14"/>
      <c r="B14" t="s">
        <v>100</v>
      </c>
      <c r="C14" s="11">
        <f>'Besoins'!$B$2*0.05</f>
        <v>0.05</v>
      </c>
      <c r="D14" t="s">
        <v>38</v>
      </c>
    </row>
    <row r="15">
      <c r="A15" t="s" s="16">
        <v>101</v>
      </c>
      <c r="B15" t="str" s="13">
        <f>Procedure!D5</f>
        <v>Marquer la cuisson des tendrons — Préchauffer le four, sur la position chaleur mixte, à +150°C. Saler, poivrer et fariner les tendrons sur les deux faces. Faire revenir à l'huile dans une sauteuse, les tendrons sur les deux faces. Réserver dans deux bacs GN 1/1 H 100 perforés et doublés d'un bac plein, pour éliminer la graisse de rissolage. Faire revenir les oignons, sans trop de coloration, puis les carottes en rondelles et les répartir dans le fond de 4 bacs GN 1/1 H 65. Ajouter les côtes de bettes blanchies. Dégraisser et éliminer les particules carbonisées de la sauteuse. Déglacer la sauteuse avec le vin blanc. Dans une calotte, réserver le fond de déglaçage. Déposer les tendrons sur le lit de légumes. Mouiller équitablement chaque bac GN avec le déglaçage et le jus de veau. Parsemer les grains de chicorée, sur les tendrons. Piquer la sonde de cuisson au cœur d'un tendron. Couvrir les bacs. Enfourner et cuire les tendrons, durant 1h30 environ. Lors de la cuisson, arroser les tendrons. Si le fond de cuisson épaissit trop, ajouter en cours de cuisson un peu d'eau. Atteindre la température de +95°C au cœur du tendron en fin de cuisson. Respecter la procédure de fin de cuisson. Stocker en armoire chaude, à une température de +63°C en attente de consommation.</v>
      </c>
      <c r="C15"/>
      <c r="D15"/>
    </row>
    <row r="16">
      <c r="A16"/>
      <c r="B16" t="str">
        <f>Besoins!B12</f>
        <v>Huile de tournesol raffinée vrac</v>
      </c>
      <c r="C16" s="11">
        <f>Besoins!E12</f>
        <v>1</v>
      </c>
      <c r="D16" t="str">
        <f>Besoins!F12</f>
        <v>lt</v>
      </c>
    </row>
    <row r="17">
      <c r="A17"/>
      <c r="B17" t="str">
        <f>Besoins!B17</f>
        <v>Carottes en rondelles surgelées</v>
      </c>
      <c r="C17" s="11">
        <f>Besoins!E17</f>
        <v>4</v>
      </c>
      <c r="D17" t="str">
        <f>Besoins!F17</f>
        <v>kg</v>
      </c>
    </row>
    <row r="18">
      <c r="A18"/>
      <c r="B18" t="str">
        <f>Besoins!B8</f>
        <v>Grains de chicorée torréfiés</v>
      </c>
      <c r="C18" s="11">
        <f>Besoins!E8</f>
        <v>0.3</v>
      </c>
      <c r="D18" t="str">
        <f>Besoins!F8</f>
        <v>kg</v>
      </c>
    </row>
    <row r="19">
      <c r="A19"/>
      <c r="B19" t="str">
        <f>Besoins!B7</f>
        <v>Vin blanc sec de cuisson</v>
      </c>
      <c r="C19" s="11">
        <f>Besoins!E7</f>
        <v>1</v>
      </c>
      <c r="D19" t="str">
        <f>Besoins!F7</f>
        <v>lt</v>
      </c>
    </row>
    <row r="20">
      <c r="A20"/>
      <c r="B20" t="str">
        <f>Besoins!B15</f>
        <v>Sel fin de cuisine</v>
      </c>
      <c r="C20" s="11">
        <f>Besoins!E15</f>
        <v>0.073</v>
      </c>
      <c r="D20" t="str">
        <f>Besoins!F15</f>
        <v>kg</v>
      </c>
    </row>
    <row r="21">
      <c r="A21"/>
      <c r="B21" t="str">
        <f>Besoins!B9</f>
        <v>Poivre noir moulu</v>
      </c>
      <c r="C21" s="11">
        <f>Besoins!E9</f>
        <v>0.007</v>
      </c>
      <c r="D21" t="str">
        <f>Besoins!F9</f>
        <v>kg</v>
      </c>
    </row>
    <row r="22">
      <c r="A22"/>
      <c r="B22" t="s">
        <v>100</v>
      </c>
      <c r="C22" s="11">
        <f>'Besoins'!$B$2*0.5</f>
        <v>0.5</v>
      </c>
      <c r="D22" t="s">
        <v>38</v>
      </c>
    </row>
    <row r="23">
      <c r="A23" t="s" s="16">
        <v>102</v>
      </c>
      <c r="B23" t="str" s="13">
        <f>Procedure!D6</f>
        <v>Dresser et servir — Couper les tendrons en deux dans le sens de la longueur. Servir chaque morceau sur les légumes de la garniture aromatique. Arroser avec le fond de cuisson. Décorer avec quelques feuilles de persil plat. Accompagner les tendrons avec des endives braisées, des côtes de bettes au jus, de la purée de pommes de terre, des épinards en branches, etc.</v>
      </c>
      <c r="C23"/>
      <c r="D23"/>
    </row>
    <row r="24">
      <c r="A24"/>
      <c r="B24"/>
      <c r="C24"/>
      <c r="D24"/>
    </row>
    <row r="25">
      <c r="A25" t="s" s="17">
        <v>21</v>
      </c>
      <c r="B25"/>
      <c r="C25"/>
      <c r="D25"/>
    </row>
  </sheetData>
  <sheetProtection sheet="1" formatRows="0" formatColumns="0"/>
  <mergeCells count="9">
    <mergeCell ref="A1:D1"/>
    <mergeCell ref="A2:D2"/>
    <mergeCell ref="A4:D4"/>
    <mergeCell ref="B5:D5"/>
    <mergeCell ref="B6:D6"/>
    <mergeCell ref="B11:D11"/>
    <mergeCell ref="B15:D15"/>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2026-09-22T15:39:05Z</dcterms:created>
  <dc:title>TENDRONS DE VEAU À LA CHICORÉE</dc:title>
  <dc:subject/>
  <dc:creator>CUIS.web</dc:creator>
  <cp:lastModifiedBy/>
  <cp:keywords/>
  <dc:description>Export automatique — moteur récursif d'origine : Bernard Vandendaele</dc:description>
  <cp:category/>
  <dc:language>en-US</dc:language>
  <dcterms:modified xsi:type="dcterms:W3CDTF">2026-09-22T15:39:05Z</dcterms:modified>
  <cp:revision>1</cp:revision>
</cp:coreProperties>
</file>