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<sst xmlns="http://schemas.openxmlformats.org/spreadsheetml/2006/main" count="95" uniqueCount="95">
  <si>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</si>
  <si>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</si>
  <si>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CARRÉS DE PORC AU MIEL ET À LA MOUTARDE À L'ANCIENNE</t>
  </si>
  <si>
    <t>Code</t>
  </si>
  <si>
    <t>GRO_CDC_119</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</si>
  <si>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</si>
  <si>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</si>
  <si>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</si>
  <si>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</si>
  <si>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</si>
  <si>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</si>
  <si>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</si>
  <si>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</si>
  <si>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</si>
  <si>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</si>
  <si>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</si>
  <si>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</si>
  <si>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</si>
  <si>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</si>
  <si>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</si>
  <si>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</si>
  <si>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</si>
  <si>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</si>
  <si>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</si>
  <si>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</si>
  <si>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</si>
  <si>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</si>
  <si>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</si>
  <si>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</si>
  <si>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</si>
  <si>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</si>
  <si>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</si>
  <si>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</si>
  <si>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</si>
  <si>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</si>
  <si>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</si>
  <si>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</si>
  <si>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</si>
  <si>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</si>
  <si>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</si>
  <si>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</si>
  <si>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</si>
  <si>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</si>
  <si>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</si>
  <si>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Épicerie</t>
  </si>
  <si>
    <t>lt</t>
  </si>
  <si>
    <t>MIEL-COLZA</t>
  </si>
  <si>
    <t>Miel de colza liquide</t>
  </si>
  <si>
    <t>FOND-VEAU-LIQ</t>
  </si>
  <si>
    <t>Fond de veau lié PAE (brick 1L)</t>
  </si>
  <si>
    <t>Fonds liquides prêts à l'emploi</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</si>
  <si>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</si>
  <si>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</si>
  <si>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</si>
  <si>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</si>
  <si>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</si>
  <si>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</si>
  <si>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</si>
  <si>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</si>
  <si>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</si>
  <si>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</si>
  <si>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</si>
  <si>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</si>
  <si>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</si>
  <si>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</si>
  <si>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</si>
  <si>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</si>
  <si>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</si>
  <si>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</si>
  <si>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</si>
  <si>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</si>
  <si>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</si>
  <si>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</si>
  <si>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</si>
  <si>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</si>
  <si>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</si>
  <si>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</si>
  <si>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</si>
  <si>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</si>
  <si>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</si>
  <si>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</si>
  <si>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Recette</t>
  </si>
  <si>
    <t>#</t>
  </si>
  <si>
    <t>Verbe</t>
  </si>
  <si>
    <t>Étape</t>
  </si>
  <si>
    <t>Précision technique</t>
  </si>
  <si>
    <t>Durée</t>
  </si>
  <si>
    <t>Fiche technique — CARRÉS DE PORC AU MIEL ET À LA MOUTARDE À L'ANCIENNE</t>
  </si>
  <si>
    <t>CARRÉS DE PORC AU MIEL ET À LA MOUTARDE À L'ANCIENNE  GRO_CDC_119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</si>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</sst>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87.044</v>
      </c>
    </row>
    <row r="12">
      <c r="A12" t="s" s="3">
        <v>16</v>
      </c>
      <c r="B12" s="4">
        <v>0.87044</v>
      </c>
    </row>
    <row r="13">
      <c r="A13"/>
      <c r="B13"/>
    </row>
    <row r="14">
      <c r="A14" t="s" s="5">
        <v>17</v>
      </c>
      <c r="B14" t="s" s="5">
        <v>14</v>
      </c>
    </row>
    <row r="15">
      <c r="A15" t="s" s="5">
        <v>18</v>
      </c>
      <c r="B15" s="6">
        <v>87.044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0.03</v>
      </c>
      <c r="E7" s="11">
        <f>D7*$B$2</f>
        <v>0.03</v>
      </c>
      <c r="F7" t="s">
        <v>34</v>
      </c>
      <c r="G7" s="4">
        <f>E7*15</f>
        <v>0.45</v>
      </c>
    </row>
    <row r="8">
      <c r="A8" t="s">
        <v>35</v>
      </c>
      <c r="B8" t="s">
        <v>36</v>
      </c>
      <c r="C8" t="s">
        <v>33</v>
      </c>
      <c r="D8" s="9">
        <v>0.05</v>
      </c>
      <c r="E8" s="11">
        <f>D8*$B$2</f>
        <v>0.05</v>
      </c>
      <c r="F8" t="s">
        <v>34</v>
      </c>
      <c r="G8" s="4">
        <f>E8*14</f>
        <v>0.7</v>
      </c>
    </row>
    <row r="9">
      <c r="A9" t="s">
        <v>37</v>
      </c>
      <c r="B9" t="s">
        <v>38</v>
      </c>
      <c r="C9" t="s">
        <v>33</v>
      </c>
      <c r="D9" s="9">
        <v>0.015</v>
      </c>
      <c r="E9" s="11">
        <f>D9*$B$2</f>
        <v>0.015</v>
      </c>
      <c r="F9" t="s">
        <v>34</v>
      </c>
      <c r="G9" s="4">
        <f>E9*12.5</f>
        <v>0.1875</v>
      </c>
    </row>
    <row r="10">
      <c r="A10" t="s">
        <v>39</v>
      </c>
      <c r="B10" t="s">
        <v>40</v>
      </c>
      <c r="C10" t="s">
        <v>41</v>
      </c>
      <c r="D10" s="9">
        <v>0.05</v>
      </c>
      <c r="E10" s="11">
        <f>D10*$B$2</f>
        <v>0.05</v>
      </c>
      <c r="F10" t="s">
        <v>34</v>
      </c>
      <c r="G10" s="4">
        <f>E10*25</f>
        <v>1.25</v>
      </c>
    </row>
    <row r="11">
      <c r="A11" t="s">
        <v>42</v>
      </c>
      <c r="B11" t="s">
        <v>43</v>
      </c>
      <c r="C11" t="s">
        <v>44</v>
      </c>
      <c r="D11" s="9">
        <v>5</v>
      </c>
      <c r="E11" s="11">
        <f>D11*$B$2</f>
        <v>5</v>
      </c>
      <c r="F11" t="s">
        <v>45</v>
      </c>
      <c r="G11" s="4">
        <f>E11*3.8</f>
        <v>19</v>
      </c>
    </row>
    <row r="12">
      <c r="A12" t="s">
        <v>46</v>
      </c>
      <c r="B12" t="s">
        <v>47</v>
      </c>
      <c r="C12" t="s">
        <v>44</v>
      </c>
      <c r="D12" s="9">
        <v>1.5</v>
      </c>
      <c r="E12" s="11">
        <f>D12*$B$2</f>
        <v>1.5</v>
      </c>
      <c r="F12" t="s">
        <v>34</v>
      </c>
      <c r="G12" s="4">
        <f>E12*5.5</f>
        <v>8.25</v>
      </c>
    </row>
    <row r="13">
      <c r="A13" t="s">
        <v>48</v>
      </c>
      <c r="B13" t="s">
        <v>49</v>
      </c>
      <c r="C13" t="s">
        <v>50</v>
      </c>
      <c r="D13" s="9">
        <v>2</v>
      </c>
      <c r="E13" s="11">
        <f>D13*$B$2</f>
        <v>2</v>
      </c>
      <c r="F13" t="s">
        <v>45</v>
      </c>
      <c r="G13" s="4">
        <f>E13*4.5</f>
        <v>9</v>
      </c>
    </row>
    <row r="14">
      <c r="A14" t="s">
        <v>51</v>
      </c>
      <c r="B14" t="s">
        <v>52</v>
      </c>
      <c r="C14" t="s">
        <v>53</v>
      </c>
      <c r="D14" s="9">
        <v>0.4</v>
      </c>
      <c r="E14" s="11">
        <f>D14*$B$2</f>
        <v>0.4</v>
      </c>
      <c r="F14" t="s">
        <v>34</v>
      </c>
      <c r="G14" s="4">
        <f>E14*4.5</f>
        <v>1.8</v>
      </c>
    </row>
    <row r="15">
      <c r="A15" t="s">
        <v>54</v>
      </c>
      <c r="B15" t="s">
        <v>55</v>
      </c>
      <c r="C15" t="s">
        <v>53</v>
      </c>
      <c r="D15" s="9">
        <v>0.05</v>
      </c>
      <c r="E15" s="11">
        <f>D15*$B$2</f>
        <v>0.05</v>
      </c>
      <c r="F15" t="s">
        <v>34</v>
      </c>
      <c r="G15" s="4">
        <f>E15*0.35</f>
        <v>0.0175</v>
      </c>
    </row>
    <row r="16">
      <c r="A16" t="s">
        <v>56</v>
      </c>
      <c r="B16" t="s">
        <v>57</v>
      </c>
      <c r="C16" t="s">
        <v>58</v>
      </c>
      <c r="D16" s="9">
        <v>0.15</v>
      </c>
      <c r="E16" s="11">
        <f>D16*$B$2</f>
        <v>0.15</v>
      </c>
      <c r="F16" t="s">
        <v>34</v>
      </c>
      <c r="G16" s="4">
        <f>E16*9.26</f>
        <v>1.389</v>
      </c>
    </row>
    <row r="17">
      <c r="A17" t="s">
        <v>59</v>
      </c>
      <c r="B17" t="s">
        <v>60</v>
      </c>
      <c r="C17" t="s">
        <v>61</v>
      </c>
      <c r="D17" s="9">
        <v>15</v>
      </c>
      <c r="E17" s="11">
        <f>D17*$B$2</f>
        <v>15</v>
      </c>
      <c r="F17" t="s">
        <v>34</v>
      </c>
      <c r="G17" s="4">
        <f>E17*3</f>
        <v>45</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15</v>
      </c>
      <c r="E3" t="s">
        <v>34</v>
      </c>
      <c r="F3" t="s">
        <v>61</v>
      </c>
    </row>
    <row r="4">
      <c r="A4">
        <v>1</v>
      </c>
      <c r="B4" t="s">
        <v>71</v>
      </c>
      <c r="C4" t="s">
        <v>70</v>
      </c>
      <c r="D4" s="11">
        <v>1.5</v>
      </c>
      <c r="E4" t="s">
        <v>34</v>
      </c>
      <c r="F4" t="s">
        <v>44</v>
      </c>
    </row>
    <row r="5">
      <c r="A5">
        <v>1</v>
      </c>
      <c r="B5" t="s">
        <v>72</v>
      </c>
      <c r="C5" t="s">
        <v>70</v>
      </c>
      <c r="D5" s="11">
        <v>5</v>
      </c>
      <c r="E5" t="s">
        <v>45</v>
      </c>
      <c r="F5" t="s">
        <v>44</v>
      </c>
    </row>
    <row r="6">
      <c r="A6">
        <v>1</v>
      </c>
      <c r="B6" t="s">
        <v>73</v>
      </c>
      <c r="C6" t="s">
        <v>70</v>
      </c>
      <c r="D6" s="11">
        <v>0.05</v>
      </c>
      <c r="E6" t="s">
        <v>34</v>
      </c>
      <c r="F6" t="s">
        <v>53</v>
      </c>
    </row>
    <row r="7">
      <c r="A7">
        <v>1</v>
      </c>
      <c r="B7" t="s">
        <v>74</v>
      </c>
      <c r="C7" t="s">
        <v>70</v>
      </c>
      <c r="D7" s="11">
        <v>0.4</v>
      </c>
      <c r="E7" t="s">
        <v>34</v>
      </c>
      <c r="F7" t="s">
        <v>53</v>
      </c>
    </row>
    <row r="8">
      <c r="A8">
        <v>1</v>
      </c>
      <c r="B8" t="s">
        <v>75</v>
      </c>
      <c r="C8" t="s">
        <v>70</v>
      </c>
      <c r="D8" s="11">
        <v>2</v>
      </c>
      <c r="E8" t="s">
        <v>45</v>
      </c>
      <c r="F8" t="s">
        <v>50</v>
      </c>
    </row>
    <row r="9">
      <c r="A9">
        <v>1</v>
      </c>
      <c r="B9" t="s">
        <v>76</v>
      </c>
      <c r="C9" t="s">
        <v>70</v>
      </c>
      <c r="D9" s="11">
        <v>0.015</v>
      </c>
      <c r="E9" t="s">
        <v>34</v>
      </c>
      <c r="F9" t="s">
        <v>33</v>
      </c>
    </row>
    <row r="10">
      <c r="A10">
        <v>1</v>
      </c>
      <c r="B10" t="s">
        <v>77</v>
      </c>
      <c r="C10" t="s">
        <v>70</v>
      </c>
      <c r="D10" s="11">
        <v>0.05</v>
      </c>
      <c r="E10" t="s">
        <v>34</v>
      </c>
      <c r="F10" t="s">
        <v>33</v>
      </c>
    </row>
    <row r="11">
      <c r="A11">
        <v>1</v>
      </c>
      <c r="B11" t="s">
        <v>78</v>
      </c>
      <c r="C11" t="s">
        <v>70</v>
      </c>
      <c r="D11" s="11">
        <v>0.03</v>
      </c>
      <c r="E11" t="s">
        <v>34</v>
      </c>
      <c r="F11" t="s">
        <v>33</v>
      </c>
    </row>
    <row r="12">
      <c r="A12">
        <v>1</v>
      </c>
      <c r="B12" t="s">
        <v>79</v>
      </c>
      <c r="C12" t="s">
        <v>70</v>
      </c>
      <c r="D12" s="11">
        <v>0.05</v>
      </c>
      <c r="E12" t="s">
        <v>34</v>
      </c>
      <c r="F12" t="s">
        <v>41</v>
      </c>
    </row>
    <row r="13">
      <c r="A13">
        <v>1</v>
      </c>
      <c r="B13" t="s">
        <v>80</v>
      </c>
      <c r="C13" t="s">
        <v>70</v>
      </c>
      <c r="D13" s="11">
        <v>0.15</v>
      </c>
      <c r="E13" t="s">
        <v>34</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3"/>
      <c r="F3"/>
    </row>
    <row r="4">
      <c r="A4" t="s">
        <v>2</v>
      </c>
      <c r="B4">
        <v>3</v>
      </c>
      <c r="C4"/>
      <c r="D4" t="inlineStr" s="13">
        <is>
          <t>Confectionner la préparation pour le glaçage — Dans une calotte, mélanger le miel, la moutarde à l'ancienne, le sel et le poivre. Ajouter les 3/4 des feuilles de sauge, de l'ail haché, des graines de cumin et d'anis. Réserver le reste des épices et aromates.</t>
        </is>
      </c>
      <c r="E4" t="s" s="13"/>
      <c r="F4"/>
    </row>
    <row r="5">
      <c r="A5" t="s">
        <v>2</v>
      </c>
      <c r="B5">
        <v>4</v>
      </c>
      <c r="C5"/>
      <c r="D5" t="inlineStr" s="13">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3"/>
      <c r="F5"/>
    </row>
    <row r="6">
      <c r="A6" t="s">
        <v>2</v>
      </c>
      <c r="B6">
        <v>5</v>
      </c>
      <c r="C6"/>
      <c r="D6" t="inlineStr" s="13">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3"/>
      <c r="F6"/>
    </row>
    <row r="7">
      <c r="A7" t="s">
        <v>2</v>
      </c>
      <c r="B7">
        <v>6</v>
      </c>
      <c r="C7"/>
      <c r="D7" t="inlineStr" s="13">
        <is>
          <t>Dresser et servir — Trancher les carrés de porc. Servir les tranches de carré de porc arrosées de jus. Accompagner de gnocchis romaines, de polenta, de pommes de terre rissolées, de choux-fleurs braisés, de riz aux épices, de pâtes,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4">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11">
        <f>Besoins!E17</f>
        <v>15</v>
      </c>
      <c r="D7" t="str">
        <f>Besoins!F17</f>
        <v>kg</v>
      </c>
    </row>
    <row r="8">
      <c r="A8" t="s" s="16">
        <v>91</v>
      </c>
      <c r="B8" t="str" s="13">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Besoins!B12</f>
        <v>Miel de colza liquide</v>
      </c>
      <c r="C9" s="11">
        <f>Besoins!E12</f>
        <v>1.5</v>
      </c>
      <c r="D9" t="str">
        <f>Besoins!F12</f>
        <v>kg</v>
      </c>
    </row>
    <row r="10">
      <c r="A10"/>
      <c r="B10" t="str">
        <f>Besoins!B14</f>
        <v>Moutarde à l'ancienne grains</v>
      </c>
      <c r="C10" s="11">
        <f>Besoins!E14</f>
        <v>0.4</v>
      </c>
      <c r="D10" t="str">
        <f>Besoins!F14</f>
        <v>kg</v>
      </c>
    </row>
    <row r="11">
      <c r="A11"/>
      <c r="B11" t="str">
        <f>Besoins!B8</f>
        <v>Graines de cumin entières</v>
      </c>
      <c r="C11" s="11">
        <f>Besoins!E8</f>
        <v>0.05</v>
      </c>
      <c r="D11" t="str">
        <f>Besoins!F8</f>
        <v>kg</v>
      </c>
    </row>
    <row r="12">
      <c r="A12"/>
      <c r="B12" t="str">
        <f>Besoins!B7</f>
        <v>Graines d'anis</v>
      </c>
      <c r="C12" s="11">
        <f>Besoins!E7</f>
        <v>0.03</v>
      </c>
      <c r="D12" t="str">
        <f>Besoins!F7</f>
        <v>kg</v>
      </c>
    </row>
    <row r="13">
      <c r="A13"/>
      <c r="B13" t="str">
        <f>Besoins!B10</f>
        <v>Feuilles de sauge fraiche</v>
      </c>
      <c r="C13" s="11">
        <f>Besoins!E10</f>
        <v>0.05</v>
      </c>
      <c r="D13" t="str">
        <f>Besoins!F10</f>
        <v>kg</v>
      </c>
    </row>
    <row r="14">
      <c r="A14"/>
      <c r="B14" t="str">
        <f>Besoins!B16</f>
        <v>Ail haché IQF</v>
      </c>
      <c r="C14" s="11">
        <f>Besoins!E16</f>
        <v>0.15</v>
      </c>
      <c r="D14" t="str">
        <f>Besoins!F16</f>
        <v>kg</v>
      </c>
    </row>
    <row r="15">
      <c r="A15"/>
      <c r="B15" t="str">
        <f>Besoins!B15</f>
        <v>Sel fin de cuisine</v>
      </c>
      <c r="C15" s="11">
        <f>Besoins!E15</f>
        <v>0.05</v>
      </c>
      <c r="D15" t="str">
        <f>Besoins!F15</f>
        <v>kg</v>
      </c>
    </row>
    <row r="16">
      <c r="A16"/>
      <c r="B16" t="str">
        <f>Besoins!B9</f>
        <v>Poivre noir moulu</v>
      </c>
      <c r="C16" s="11">
        <f>Besoins!E9</f>
        <v>0.015</v>
      </c>
      <c r="D16" t="str">
        <f>Besoins!F9</f>
        <v>kg</v>
      </c>
    </row>
    <row r="17">
      <c r="A17" t="s" s="16">
        <v>92</v>
      </c>
      <c r="B17" t="str" s="13">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6">
        <v>93</v>
      </c>
      <c r="B18" t="str" s="13">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Besoins!B13</f>
        <v>Fond de veau lié PAE (brick 1L)</v>
      </c>
      <c r="C19" s="11">
        <f>Besoins!E13</f>
        <v>2</v>
      </c>
      <c r="D19" t="str">
        <f>Besoins!F13</f>
        <v>lt</v>
      </c>
    </row>
    <row r="20">
      <c r="A20"/>
      <c r="B20" t="str">
        <f>Besoins!B11</f>
        <v>Jus de porc reconstitue</v>
      </c>
      <c r="C20" s="11">
        <f>Besoins!E11</f>
        <v>5</v>
      </c>
      <c r="D20" t="str">
        <f>Besoins!F11</f>
        <v>lt</v>
      </c>
    </row>
    <row r="21">
      <c r="A21" t="s" s="16">
        <v>94</v>
      </c>
      <c r="B21" t="str" s="13">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2026-09-24T15:40:18Z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2026-09-24T15:40:18Z</dcterms:modified>
  <cp:revision>1</cp:revision>
</cp:coreProperties>
</file>