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ESCALOPES DE VOLAILLE À LA CRÈM" sheetId="1" r:id="rId1"/>
    <sheet name="MARQUAGE VAPEUR MAISON [E621] (" sheetId="2" r:id="rId2"/>
    <sheet name="Sauce Crème" sheetId="3" r:id="rId3"/>
    <sheet name="Sauce Béchamel" sheetId="4" r:id="rId4"/>
    <sheet name="Roux Blanc" sheetId="5" r:id="rId5"/>
  </sheets>
</workbook>
</file>

<file path=xl/sharedStrings.xml><?xml version="1.0" encoding="utf-8"?>
<sst xmlns="http://schemas.openxmlformats.org/spreadsheetml/2006/main" count="62" uniqueCount="62">
  <si>
    <t>ESCALOPES DE VOLAILLE À LA CRÈME</t>
  </si>
  <si>
    <t>Annotations</t>
  </si>
  <si>
    <t>Quantité souhaitée</t>
  </si>
  <si>
    <t>pc</t>
  </si>
  <si>
    <t>référence : 100 pc</t>
  </si>
  <si>
    <t>ESCALOPES DE VOLAILLE À LA CRÈME  GRO_CDC_089</t>
  </si>
  <si>
    <t>Ingrédients</t>
  </si>
  <si>
    <t xml:space="preserve">    Escalopines de volaille</t>
  </si>
  <si>
    <t>kg</t>
  </si>
  <si>
    <t xml:space="preserve">    Crème fraîche liquide 15% MG allégée</t>
  </si>
  <si>
    <t>lt</t>
  </si>
  <si>
    <t xml:space="preserve">    MARQUAGE VAPEUR MAISON [E621] (AIDE A ROTIR) - VERSION CLASSIQUE - Alternative naturelle existe — voir l'onglet "MARQUAGE VAPEUR MAISON [E621] ("</t>
  </si>
  <si>
    <t xml:space="preserve">    Sauce Crème — voir l'onglet "Sauce Crème"</t>
  </si>
  <si>
    <t xml:space="preserve">    Madère (cuisson sauce)</t>
  </si>
  <si>
    <t xml:space="preserve">    Champignons de Paris tranchés boîte</t>
  </si>
  <si>
    <t xml:space="preserve">    Glace de viande</t>
  </si>
  <si>
    <t xml:space="preserve">    Sel fin de cuisine</t>
  </si>
  <si>
    <t xml:space="preserve">    Poivre noir moulu</t>
  </si>
  <si>
    <t xml:space="preserve">    Beurre doux 82% MG plaquette</t>
  </si>
  <si>
    <t>1.</t>
  </si>
  <si>
    <t>2.</t>
  </si>
  <si>
    <t>3.</t>
  </si>
  <si>
    <t>4.</t>
  </si>
  <si>
    <t>5.</t>
  </si>
  <si>
    <t>Dresser et servir — Dresser les escalopes à l'assiette, nappées de sauce aux champignons. Accompagner de pommes de terre sautées, de riz pilaf, etc.</t>
  </si>
  <si>
    <t>CUIS.web — Portage du CUIS Clipper de 1992 par Palika &amp; Bernard Vandendaele (créateur du moteur récursif d'origine)</t>
  </si>
  <si>
    <t>MARQUAGE VAPEUR MAISON [E621] (AIDE A ROTIR) - VERSION CLASSIQUE - Alternative naturelle existe</t>
  </si>
  <si>
    <t>Quantité totale à produire (cumulée)</t>
  </si>
  <si>
    <t>référence : 1 kg — lot unique couvrant tous les usages</t>
  </si>
  <si>
    <t>MARQUAGE VAPEUR MAISON [E621] (AIDE A ROTIR) - VERSION CLASSIQUE - Alternative naturelle existe  GRO_MARQ_VAPEUR</t>
  </si>
  <si>
    <t xml:space="preserve">    Paprika en poudre</t>
  </si>
  <si>
    <t xml:space="preserve">    Dextrose monohydraté (glucose cristal)</t>
  </si>
  <si>
    <t xml:space="preserve">    Glutamate monosodique E621 (exhausteur de gout)</t>
  </si>
  <si>
    <t xml:space="preserve">    Huile de tournesol raffinée vrac</t>
  </si>
  <si>
    <t>Sauce Crème</t>
  </si>
  <si>
    <t>référence : 1 lt — lot unique couvrant tous les usages</t>
  </si>
  <si>
    <t>Sauce Crème  00SAU_REC014</t>
  </si>
  <si>
    <t xml:space="preserve">    Sauce Béchamel — voir l'onglet "Sauce Béchamel"</t>
  </si>
  <si>
    <t xml:space="preserve">    Crème liquide entière 35% MG UHT</t>
  </si>
  <si>
    <t xml:space="preserve">    jus de citron</t>
  </si>
  <si>
    <t xml:space="preserve">    Beurre de cuisine bloc 10 kg</t>
  </si>
  <si>
    <t>[METTRE EN PLACE] Mettre en place — Peser, mesurer et contrôler les denrées.</t>
  </si>
  <si>
    <t>ℹ 6 à 8 min</t>
  </si>
  <si>
    <t>[INCORPORER] Ajouter 2 dl de crème complémentaire — Reporter à ébullition et laisser cuire à nouveau quelques minutes.</t>
  </si>
  <si>
    <t>[ASSAISONNER] Assaisonner — Ajouter quelques gouttes de jus de citron et passer la sauce au chinois étamine.</t>
  </si>
  <si>
    <t>[TAMPONNER] Tamponner en surface et réserver à couvert au bain-marie.</t>
  </si>
  <si>
    <t>ℹ + 63°C minimum</t>
  </si>
  <si>
    <t>Sauce Béchamel</t>
  </si>
  <si>
    <t>Sauce Béchamel  00SAU_REC012</t>
  </si>
  <si>
    <t xml:space="preserve">    Roux Blanc — voir l'onglet "Roux Blanc"</t>
  </si>
  <si>
    <t xml:space="preserve">    Lait entier UHT 3,5% MG brique 1L</t>
  </si>
  <si>
    <t xml:space="preserve">    Noix de muscade entière</t>
  </si>
  <si>
    <t xml:space="preserve">    Piment de Cayenne</t>
  </si>
  <si>
    <t>[PORTER] Porter le lait à ébullition.</t>
  </si>
  <si>
    <t>ℹ 5 à 6 min</t>
  </si>
  <si>
    <t>6.</t>
  </si>
  <si>
    <t>Roux Blanc</t>
  </si>
  <si>
    <t>Roux Blanc  00SAU_REC001</t>
  </si>
  <si>
    <t xml:space="preserve">    farine de blé tamisée type 55</t>
  </si>
  <si>
    <t>[METTRE EN PLACE] Mettre en place — Peser, mesurer et contrôler les denrées. Tamiser la farine. Découper le beurre en parcelles.</t>
  </si>
  <si>
    <t>ℹ 3 à 4 min</t>
  </si>
  <si>
    <t>[REFROIDIR] Refroidir rapidement — Retirer la sauteuse du feu. Si nécessaire, plonger le fond dans une plaque d'eau froide pour stopper la cuisson.</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</si>
</sst>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1"/>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B2*0.13</f>
        <v>13</v>
      </c>
      <c r="D6" t="s">
        <v>8</v>
      </c>
      <c r="E6" t="s" s="8"/>
    </row>
    <row r="7">
      <c r="A7"/>
      <c r="B7" t="s">
        <v>9</v>
      </c>
      <c r="C7" s="10">
        <f>B2*0.02</f>
        <v>2</v>
      </c>
      <c r="D7" t="s">
        <v>10</v>
      </c>
      <c r="E7" t="s" s="8"/>
    </row>
    <row r="8">
      <c r="A8"/>
      <c r="B8" t="s">
        <v>11</v>
      </c>
      <c r="C8" s="10">
        <f>B2*0.0025</f>
        <v>0.25</v>
      </c>
      <c r="D8" t="s">
        <v>8</v>
      </c>
      <c r="E8" t="s" s="8"/>
    </row>
    <row r="9">
      <c r="A9"/>
      <c r="B9" t="s">
        <v>12</v>
      </c>
      <c r="C9" s="10">
        <f>B2*0.08</f>
        <v>8</v>
      </c>
      <c r="D9" t="s">
        <v>8</v>
      </c>
      <c r="E9" t="s" s="8"/>
    </row>
    <row r="10">
      <c r="A10"/>
      <c r="B10" t="s">
        <v>13</v>
      </c>
      <c r="C10" s="10">
        <f>B2*0.0025</f>
        <v>0.25</v>
      </c>
      <c r="D10" t="s">
        <v>10</v>
      </c>
      <c r="E10" t="s" s="8"/>
    </row>
    <row r="11">
      <c r="A11"/>
      <c r="B11" t="s">
        <v>14</v>
      </c>
      <c r="C11" s="10">
        <f>B2*0.023</f>
        <v>2.3</v>
      </c>
      <c r="D11" t="s">
        <v>8</v>
      </c>
      <c r="E11" t="s" s="8"/>
    </row>
    <row r="12">
      <c r="A12"/>
      <c r="B12" t="s">
        <v>15</v>
      </c>
      <c r="C12" s="10">
        <f>B2*0.0005</f>
        <v>0.05</v>
      </c>
      <c r="D12" t="s">
        <v>8</v>
      </c>
      <c r="E12" t="s" s="8"/>
    </row>
    <row r="13">
      <c r="A13"/>
      <c r="B13" t="s">
        <v>16</v>
      </c>
      <c r="C13" s="10">
        <f>B2*0.00073</f>
        <v>0.073</v>
      </c>
      <c r="D13" t="s">
        <v>8</v>
      </c>
      <c r="E13" t="s" s="8"/>
    </row>
    <row r="14">
      <c r="A14"/>
      <c r="B14" t="s">
        <v>17</v>
      </c>
      <c r="C14" s="10">
        <f>B2*0.00007</f>
        <v>0.007</v>
      </c>
      <c r="D14" t="s">
        <v>8</v>
      </c>
      <c r="E14" t="s" s="8"/>
    </row>
    <row r="15">
      <c r="A15"/>
      <c r="B15" t="s">
        <v>18</v>
      </c>
      <c r="C15" s="10">
        <f>B2*0.0025</f>
        <v>0.25</v>
      </c>
      <c r="D15" t="s">
        <v>8</v>
      </c>
      <c r="E15" t="s" s="8"/>
    </row>
    <row r="16">
      <c r="A16"/>
      <c r="B16"/>
      <c r="C16"/>
      <c r="D16"/>
      <c r="E16" t="s" s="8"/>
    </row>
    <row r="17">
      <c r="A17" t="s" s="11">
        <v>19</v>
      </c>
      <c r="B17" t="inlineStr" s="12">
        <is>
          <t>Mise en place du poste de travail — Vérifier les D.L.C., peser les denrées, sélectionner le matériel nécessaire. Désinfecter le matériel et le poste de travail suivant les protocoles.</t>
        </is>
      </c>
      <c r="C17"/>
      <c r="D17"/>
      <c r="E17" t="s" s="8"/>
    </row>
    <row r="18">
      <c r="A18" t="s" s="11">
        <v>20</v>
      </c>
      <c r="B18" t="inlineStr" s="12">
        <is>
          <t>Préparations préliminaires — Déconditionner les escalopes de volaille selon la procédure. Réserver les escalopes dans un bac en polycarbonate muni d'une grille égouttoir. Conserver au froid en attente d'utilisation. Déconditionner les champignons suivant la procédure. Égoutter dans un bac GN 1/1 H 100 perforé. Réserver au froid le bac perforé doublé d'un bac plein.</t>
        </is>
      </c>
      <c r="C18"/>
      <c r="D18"/>
      <c r="E18" t="s" s="8"/>
    </row>
    <row r="19">
      <c r="A19"/>
      <c r="B19" t="s">
        <v>7</v>
      </c>
      <c r="C19" s="10">
        <f>B2*0.13</f>
        <v>13</v>
      </c>
      <c r="D19" t="s">
        <v>8</v>
      </c>
      <c r="E19" t="s" s="8"/>
    </row>
    <row r="20">
      <c r="A20" t="s" s="11">
        <v>21</v>
      </c>
      <c r="B20" t="inlineStr" s="12">
        <is>
          <t>Confectionner la sauce — Confectionner la sauce crème (voir la fiche de fabrication). Filmer pour éviter de la tamponner et réserver au chaud en attente d'utilisation. Dans un rondeau plat, au beurre, faire sauter rapidement les champignons. Déglacer avec le Madère. Ajouter la crème fraîche et le concentré de viande. Cuire 5 minutes. Ajouter la sauce crème. Laisser cuire quelques instants en remuant à la spatule pour lier tous les éléments. Rectifier l'assaisonnement. Respecter la procédure de fin de cuisson. Filmer et réserver en armoire chaude dans un bac GN 1/2 H 200.</t>
        </is>
      </c>
      <c r="C20"/>
      <c r="D20"/>
      <c r="E20" t="s" s="8"/>
    </row>
    <row r="21">
      <c r="A21"/>
      <c r="B21" t="s">
        <v>9</v>
      </c>
      <c r="C21" s="10">
        <f>B2*0.02</f>
        <v>2</v>
      </c>
      <c r="D21" t="s">
        <v>10</v>
      </c>
      <c r="E21" t="s" s="8"/>
    </row>
    <row r="22">
      <c r="A22"/>
      <c r="B22" t="s">
        <v>12</v>
      </c>
      <c r="C22" s="10">
        <f>B2*0.08</f>
        <v>8</v>
      </c>
      <c r="D22" t="s">
        <v>8</v>
      </c>
      <c r="E22" t="s" s="8"/>
    </row>
    <row r="23">
      <c r="A23"/>
      <c r="B23" t="s">
        <v>13</v>
      </c>
      <c r="C23" s="10">
        <f>B2*0.0025</f>
        <v>0.25</v>
      </c>
      <c r="D23" t="s">
        <v>10</v>
      </c>
      <c r="E23" t="s" s="8"/>
    </row>
    <row r="24">
      <c r="A24"/>
      <c r="B24" t="s">
        <v>14</v>
      </c>
      <c r="C24" s="10">
        <f>B2*0.023</f>
        <v>2.3</v>
      </c>
      <c r="D24" t="s">
        <v>8</v>
      </c>
      <c r="E24" t="s" s="8"/>
    </row>
    <row r="25">
      <c r="A25"/>
      <c r="B25" t="s">
        <v>15</v>
      </c>
      <c r="C25" s="10">
        <f>B2*0.0005</f>
        <v>0.05</v>
      </c>
      <c r="D25" t="s">
        <v>8</v>
      </c>
      <c r="E25" t="s" s="8"/>
    </row>
    <row r="26">
      <c r="A26"/>
      <c r="B26" t="s">
        <v>16</v>
      </c>
      <c r="C26" s="10">
        <f>B2*0.00073</f>
        <v>0.073</v>
      </c>
      <c r="D26" t="s">
        <v>8</v>
      </c>
      <c r="E26" t="s" s="8"/>
    </row>
    <row r="27">
      <c r="A27"/>
      <c r="B27" t="s">
        <v>17</v>
      </c>
      <c r="C27" s="10">
        <f>B2*0.00007</f>
        <v>0.007</v>
      </c>
      <c r="D27" t="s">
        <v>8</v>
      </c>
      <c r="E27" t="s" s="8"/>
    </row>
    <row r="28">
      <c r="A28"/>
      <c r="B28" t="s">
        <v>18</v>
      </c>
      <c r="C28" s="10">
        <f>B2*0.0025</f>
        <v>0.25</v>
      </c>
      <c r="D28" t="s">
        <v>8</v>
      </c>
      <c r="E28" t="s" s="8"/>
    </row>
    <row r="29">
      <c r="A29" t="s" s="11">
        <v>22</v>
      </c>
      <c r="B29" t="inlineStr" s="12">
        <is>
          <t>Marquer la cuisson des escalopes — Préchauffer le four sur la position mixte à +110/120°C. Dans un bac GN 1/1 H 45, verser le marquage. Enduire de marquage les deux faces des escalopes. Disposer les escalopes enduites de marquage sur des grilles de cuisson. Déposer les grilles chargées sur l'échelle de cuisson. Poser la sonde de cuisson au cœur d'une escalope. Enfourner et cuire à chaleur mixte à +110/120°C. Atteindre +72°C à cœur. Stopper la source de chaleur et laisser les escalopes au four encore 2 minutes. Réserver 25 escalopes par bac GN 1/1 H 65. Napper avec 2,5 L de sauce. Agiter d'un mouvement circulaire de façon à lier les escalopes dans la sauce. Respecter la procédure de fin de cuisson. Couvrir ou filmer les bacs. Stocker en armoire chaude et maintenir à +63°C en attente de consommation.</t>
        </is>
      </c>
      <c r="C29"/>
      <c r="D29"/>
      <c r="E29" t="s" s="8"/>
    </row>
    <row r="30">
      <c r="A30" t="s" s="11">
        <v>23</v>
      </c>
      <c r="B30" t="s" s="12">
        <v>24</v>
      </c>
      <c r="C30"/>
      <c r="D30"/>
      <c r="E30" t="s" s="8"/>
    </row>
    <row r="31">
      <c r="A31" t="s" s="13">
        <v>25</v>
      </c>
      <c r="B31"/>
      <c r="C31"/>
      <c r="D31"/>
      <c r="E31" t="s" s="8"/>
    </row>
  </sheetData>
  <sheetProtection sheet="1" formatRows="0" formatColumns="0"/>
  <mergeCells count="8">
    <mergeCell ref="A1:D1"/>
    <mergeCell ref="A4:D4"/>
    <mergeCell ref="B17:D17"/>
    <mergeCell ref="B18:D18"/>
    <mergeCell ref="B20:D20"/>
    <mergeCell ref="B29:D29"/>
    <mergeCell ref="B30:D30"/>
    <mergeCell ref="A31:D31"/>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26</v>
      </c>
      <c r="B1"/>
      <c r="C1"/>
      <c r="D1"/>
      <c r="E1" t="s" s="3">
        <v>1</v>
      </c>
    </row>
    <row r="2">
      <c r="A2" t="s" s="4">
        <v>27</v>
      </c>
      <c r="B2" s="14">
        <v>0.25</v>
      </c>
      <c r="C2" t="s">
        <v>8</v>
      </c>
      <c r="D2" t="s" s="7">
        <v>28</v>
      </c>
      <c r="E2" t="s" s="8"/>
    </row>
    <row r="3">
      <c r="A3"/>
      <c r="B3"/>
      <c r="C3"/>
      <c r="D3"/>
      <c r="E3" t="s" s="8"/>
    </row>
    <row r="4">
      <c r="A4" t="s" s="9">
        <v>29</v>
      </c>
      <c r="B4"/>
      <c r="C4"/>
      <c r="D4"/>
      <c r="E4" t="s" s="8"/>
    </row>
    <row r="5">
      <c r="A5" t="s" s="4">
        <v>6</v>
      </c>
      <c r="B5"/>
      <c r="C5"/>
      <c r="D5"/>
      <c r="E5" t="s" s="8"/>
    </row>
    <row r="6">
      <c r="A6"/>
      <c r="B6" t="s">
        <v>30</v>
      </c>
      <c r="C6" s="10">
        <f>B2*0.4</f>
        <v>0.1</v>
      </c>
      <c r="D6" t="s">
        <v>8</v>
      </c>
      <c r="E6" t="s" s="8"/>
    </row>
    <row r="7">
      <c r="A7"/>
      <c r="B7" t="s">
        <v>31</v>
      </c>
      <c r="C7" s="10">
        <f>B2*0.2</f>
        <v>0.05</v>
      </c>
      <c r="D7" t="s">
        <v>8</v>
      </c>
      <c r="E7" t="s" s="8"/>
    </row>
    <row r="8">
      <c r="A8"/>
      <c r="B8" t="s">
        <v>32</v>
      </c>
      <c r="C8" s="10">
        <f>B2*0.07</f>
        <v>0.0175</v>
      </c>
      <c r="D8" t="s">
        <v>8</v>
      </c>
      <c r="E8" t="s" s="8"/>
    </row>
    <row r="9">
      <c r="A9"/>
      <c r="B9" t="s">
        <v>16</v>
      </c>
      <c r="C9" s="10">
        <f>B2*0.15</f>
        <v>0.0375</v>
      </c>
      <c r="D9" t="s">
        <v>8</v>
      </c>
      <c r="E9" t="s" s="8"/>
    </row>
    <row r="10">
      <c r="A10"/>
      <c r="B10" t="s">
        <v>33</v>
      </c>
      <c r="C10" s="10">
        <f>B2*0.18</f>
        <v>0.045</v>
      </c>
      <c r="D10" t="s">
        <v>8</v>
      </c>
      <c r="E10" t="s" s="8"/>
    </row>
    <row r="11">
      <c r="A11"/>
      <c r="B11"/>
      <c r="C11"/>
      <c r="D11"/>
      <c r="E11" t="s" s="8"/>
    </row>
    <row r="12">
      <c r="A12" t="s" s="11">
        <v>19</v>
      </c>
      <c r="B12" t="inlineStr" s="12">
        <is>
          <t>ALTERNATIVE NATURELLE EXISTE (sans E621/dextrose) : voir "Le Secret du Chef Palika" [GRO_MARQ_VAP_NAT / GRO_MARQ_VAP_COM]. Melanger tous les elements — Peser precisement le paprika, le dextrose, le glutamate et le sel. Melanger intimement les elements secs. Ajouter la matiere grasse choisie (huile vegetale par defaut, ou graisse animale fondue pour une note plus prononcee) et melanger de nouveau jusqu'a obtention d'une pate homogene. Reserver dans un contenant hermetique a temperature ambiante.</t>
        </is>
      </c>
      <c r="C12"/>
      <c r="D12"/>
      <c r="E12" t="s" s="8"/>
    </row>
    <row r="13">
      <c r="A13"/>
      <c r="B13" t="s">
        <v>30</v>
      </c>
      <c r="C13" s="10">
        <f>B2*0.4</f>
        <v>0.1</v>
      </c>
      <c r="D13" t="s">
        <v>8</v>
      </c>
      <c r="E13" t="s" s="8"/>
    </row>
    <row r="14">
      <c r="A14"/>
      <c r="B14" t="s">
        <v>31</v>
      </c>
      <c r="C14" s="10">
        <f>B2*0.2</f>
        <v>0.05</v>
      </c>
      <c r="D14" t="s">
        <v>8</v>
      </c>
      <c r="E14" t="s" s="8"/>
    </row>
    <row r="15">
      <c r="A15"/>
      <c r="B15" t="s">
        <v>32</v>
      </c>
      <c r="C15" s="10">
        <f>B2*0.07</f>
        <v>0.0175</v>
      </c>
      <c r="D15" t="s">
        <v>8</v>
      </c>
      <c r="E15" t="s" s="8"/>
    </row>
    <row r="16">
      <c r="A16"/>
      <c r="B16" t="s">
        <v>16</v>
      </c>
      <c r="C16" s="10">
        <f>B2*0.15</f>
        <v>0.0375</v>
      </c>
      <c r="D16" t="s">
        <v>8</v>
      </c>
      <c r="E16" t="s" s="8"/>
    </row>
    <row r="17">
      <c r="A17"/>
      <c r="B17" t="s">
        <v>33</v>
      </c>
      <c r="C17" s="10">
        <f>B2*0.18</f>
        <v>0.045</v>
      </c>
      <c r="D17" t="s">
        <v>8</v>
      </c>
      <c r="E17" t="s" s="8"/>
    </row>
    <row r="18">
      <c r="A18" t="s" s="13">
        <v>25</v>
      </c>
      <c r="B18"/>
      <c r="C18"/>
      <c r="D18"/>
      <c r="E18" t="s" s="8"/>
    </row>
  </sheetData>
  <sheetProtection sheet="1" formatRows="0" formatColumns="0"/>
  <mergeCells count="4">
    <mergeCell ref="A1:D1"/>
    <mergeCell ref="A4:D4"/>
    <mergeCell ref="B12:D12"/>
    <mergeCell ref="A18:D18"/>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2"/>
  <cols>
    <col min="1" max="1" width="22" customWidth="1"/>
    <col min="2" max="2" width="52" customWidth="1"/>
    <col min="3" max="3" width="14" customWidth="1"/>
    <col min="4" max="4" width="10" customWidth="1"/>
    <col min="5" max="5" width="26" customWidth="1"/>
  </cols>
  <sheetData>
    <row r="1" customHeight="1" ht="24">
      <c r="A1" t="s" s="2">
        <v>34</v>
      </c>
      <c r="B1"/>
      <c r="C1"/>
      <c r="D1"/>
      <c r="E1" t="s" s="3">
        <v>1</v>
      </c>
    </row>
    <row r="2">
      <c r="A2" t="s" s="4">
        <v>27</v>
      </c>
      <c r="B2" s="14">
        <v>8</v>
      </c>
      <c r="C2" t="s">
        <v>10</v>
      </c>
      <c r="D2" t="s" s="7">
        <v>35</v>
      </c>
      <c r="E2" t="s" s="8"/>
    </row>
    <row r="3">
      <c r="A3"/>
      <c r="B3"/>
      <c r="C3"/>
      <c r="D3"/>
      <c r="E3" t="s" s="8"/>
    </row>
    <row r="4">
      <c r="A4" t="s" s="9">
        <v>36</v>
      </c>
      <c r="B4"/>
      <c r="C4"/>
      <c r="D4"/>
      <c r="E4" t="s" s="8"/>
    </row>
    <row r="5">
      <c r="A5" t="s" s="4">
        <v>6</v>
      </c>
      <c r="B5"/>
      <c r="C5"/>
      <c r="D5"/>
      <c r="E5" t="s" s="8"/>
    </row>
    <row r="6">
      <c r="A6"/>
      <c r="B6" t="s">
        <v>37</v>
      </c>
      <c r="C6" s="10">
        <f>B2*1</f>
        <v>8</v>
      </c>
      <c r="D6" t="s">
        <v>10</v>
      </c>
      <c r="E6" t="s" s="8"/>
    </row>
    <row r="7">
      <c r="A7"/>
      <c r="B7" t="s">
        <v>38</v>
      </c>
      <c r="C7" s="10">
        <f>B2*0.4</f>
        <v>3.2</v>
      </c>
      <c r="D7" t="s">
        <v>10</v>
      </c>
      <c r="E7" t="s" s="8"/>
    </row>
    <row r="8">
      <c r="A8"/>
      <c r="B8" t="s">
        <v>39</v>
      </c>
      <c r="C8" s="10">
        <f>B2*0.01</f>
        <v>0.08</v>
      </c>
      <c r="D8" t="s">
        <v>10</v>
      </c>
      <c r="E8" t="s" s="8"/>
    </row>
    <row r="9">
      <c r="A9"/>
      <c r="B9" t="s">
        <v>40</v>
      </c>
      <c r="C9" s="10">
        <f>B2*0.02</f>
        <v>0.16</v>
      </c>
      <c r="D9" t="s">
        <v>8</v>
      </c>
      <c r="E9" t="s" s="8"/>
    </row>
    <row r="10">
      <c r="A10"/>
      <c r="B10"/>
      <c r="C10"/>
      <c r="D10"/>
      <c r="E10" t="s" s="8"/>
    </row>
    <row r="11">
      <c r="A11" t="s" s="11">
        <v>19</v>
      </c>
      <c r="B11" t="s" s="12">
        <v>41</v>
      </c>
      <c r="C11"/>
      <c r="D11"/>
      <c r="E11" t="s" s="8"/>
    </row>
    <row r="12">
      <c r="A12" t="s" s="11">
        <v>20</v>
      </c>
      <c r="B12" t="inlineStr" s="12">
        <is>
          <t>[PORTER] Confectionner la Sauce Béchamel — Porter les 8 dl de lait et les 2 dl de crème à ébullition. Confectionner la Béchamel avec le mélange lait et crème. Laisser réduire la sauce.</t>
        </is>
      </c>
      <c r="C12"/>
      <c r="D12"/>
      <c r="E12" t="s" s="8"/>
    </row>
    <row r="13">
      <c r="A13"/>
      <c r="B13" t="s">
        <v>37</v>
      </c>
      <c r="C13" s="10">
        <f>B2*1</f>
        <v>8</v>
      </c>
      <c r="D13" t="s">
        <v>10</v>
      </c>
      <c r="E13" t="s" s="8"/>
    </row>
    <row r="14">
      <c r="A14"/>
      <c r="B14" t="s" s="3">
        <v>42</v>
      </c>
      <c r="C14"/>
      <c r="D14"/>
      <c r="E14" t="s" s="8"/>
    </row>
    <row r="15">
      <c r="A15" t="s" s="11">
        <v>21</v>
      </c>
      <c r="B15" t="s" s="12">
        <v>43</v>
      </c>
      <c r="C15"/>
      <c r="D15"/>
      <c r="E15" t="s" s="8"/>
    </row>
    <row r="16">
      <c r="A16"/>
      <c r="B16" t="s">
        <v>38</v>
      </c>
      <c r="C16" s="10">
        <f>B2*0.4</f>
        <v>3.2</v>
      </c>
      <c r="D16" t="s">
        <v>10</v>
      </c>
      <c r="E16" t="s" s="8"/>
    </row>
    <row r="17">
      <c r="A17" t="s" s="11">
        <v>22</v>
      </c>
      <c r="B17" t="s" s="12">
        <v>44</v>
      </c>
      <c r="C17"/>
      <c r="D17"/>
      <c r="E17" t="s" s="8"/>
    </row>
    <row r="18">
      <c r="A18"/>
      <c r="B18" t="s">
        <v>39</v>
      </c>
      <c r="C18" s="10">
        <f>B2*0.01</f>
        <v>0.08</v>
      </c>
      <c r="D18" t="s">
        <v>10</v>
      </c>
      <c r="E18" t="s" s="8"/>
    </row>
    <row r="19">
      <c r="A19" t="s" s="11">
        <v>23</v>
      </c>
      <c r="B19" t="s" s="12">
        <v>45</v>
      </c>
      <c r="C19"/>
      <c r="D19"/>
      <c r="E19" t="s" s="8"/>
    </row>
    <row r="20">
      <c r="A20"/>
      <c r="B20" t="s">
        <v>40</v>
      </c>
      <c r="C20" s="10">
        <f>B2*0.02</f>
        <v>0.16</v>
      </c>
      <c r="D20" t="s">
        <v>8</v>
      </c>
      <c r="E20" t="s" s="8"/>
    </row>
    <row r="21">
      <c r="A21"/>
      <c r="B21" t="s" s="3">
        <v>46</v>
      </c>
      <c r="C21"/>
      <c r="D21"/>
      <c r="E21" t="s" s="8"/>
    </row>
    <row r="22">
      <c r="A22" t="s" s="13">
        <v>25</v>
      </c>
      <c r="B22"/>
      <c r="C22"/>
      <c r="D22"/>
      <c r="E22" t="s" s="8"/>
    </row>
  </sheetData>
  <sheetProtection sheet="1" formatRows="0" formatColumns="0"/>
  <mergeCells count="10">
    <mergeCell ref="A1:D1"/>
    <mergeCell ref="A4:D4"/>
    <mergeCell ref="B11:D11"/>
    <mergeCell ref="B12:D12"/>
    <mergeCell ref="B14:D14"/>
    <mergeCell ref="B15:D15"/>
    <mergeCell ref="B17:D17"/>
    <mergeCell ref="B19:D19"/>
    <mergeCell ref="B21:D21"/>
    <mergeCell ref="A22:D22"/>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7"/>
  <cols>
    <col min="1" max="1" width="22" customWidth="1"/>
    <col min="2" max="2" width="52" customWidth="1"/>
    <col min="3" max="3" width="14" customWidth="1"/>
    <col min="4" max="4" width="10" customWidth="1"/>
    <col min="5" max="5" width="26" customWidth="1"/>
  </cols>
  <sheetData>
    <row r="1" customHeight="1" ht="24">
      <c r="A1" t="s" s="2">
        <v>47</v>
      </c>
      <c r="B1"/>
      <c r="C1"/>
      <c r="D1"/>
      <c r="E1" t="s" s="3">
        <v>1</v>
      </c>
    </row>
    <row r="2">
      <c r="A2" t="s" s="4">
        <v>27</v>
      </c>
      <c r="B2" s="14">
        <v>8</v>
      </c>
      <c r="C2" t="s">
        <v>10</v>
      </c>
      <c r="D2" t="s" s="7">
        <v>35</v>
      </c>
      <c r="E2" t="s" s="8"/>
    </row>
    <row r="3">
      <c r="A3"/>
      <c r="B3"/>
      <c r="C3"/>
      <c r="D3"/>
      <c r="E3" t="s" s="8"/>
    </row>
    <row r="4">
      <c r="A4" t="s" s="9">
        <v>48</v>
      </c>
      <c r="B4"/>
      <c r="C4"/>
      <c r="D4"/>
      <c r="E4" t="s" s="8"/>
    </row>
    <row r="5">
      <c r="A5" t="s" s="4">
        <v>6</v>
      </c>
      <c r="B5"/>
      <c r="C5"/>
      <c r="D5"/>
      <c r="E5" t="s" s="8"/>
    </row>
    <row r="6">
      <c r="A6"/>
      <c r="B6" t="s">
        <v>49</v>
      </c>
      <c r="C6" s="10">
        <f>B2*0.12</f>
        <v>0.96</v>
      </c>
      <c r="D6" t="s">
        <v>8</v>
      </c>
      <c r="E6" t="s" s="8"/>
    </row>
    <row r="7">
      <c r="A7"/>
      <c r="B7" t="s">
        <v>50</v>
      </c>
      <c r="C7" s="10">
        <f>B2*1</f>
        <v>8</v>
      </c>
      <c r="D7" t="s">
        <v>10</v>
      </c>
      <c r="E7" t="s" s="8"/>
    </row>
    <row r="8">
      <c r="A8"/>
      <c r="B8" t="s">
        <v>40</v>
      </c>
      <c r="C8" s="10">
        <f>B2*0.02</f>
        <v>0.16</v>
      </c>
      <c r="D8" t="s">
        <v>8</v>
      </c>
      <c r="E8" t="s" s="8"/>
    </row>
    <row r="9">
      <c r="A9"/>
      <c r="B9" t="s">
        <v>51</v>
      </c>
      <c r="C9" s="10">
        <f>B2*0.002</f>
        <v>0.016</v>
      </c>
      <c r="D9" t="s">
        <v>8</v>
      </c>
      <c r="E9" t="s" s="8"/>
    </row>
    <row r="10">
      <c r="A10"/>
      <c r="B10" t="s">
        <v>52</v>
      </c>
      <c r="C10" s="10">
        <f>B2*0.001</f>
        <v>0.008</v>
      </c>
      <c r="D10" t="s">
        <v>8</v>
      </c>
      <c r="E10" t="s" s="8"/>
    </row>
    <row r="11">
      <c r="A11"/>
      <c r="B11"/>
      <c r="C11"/>
      <c r="D11"/>
      <c r="E11" t="s" s="8"/>
    </row>
    <row r="12">
      <c r="A12" t="s" s="11">
        <v>19</v>
      </c>
      <c r="B12" t="s" s="12">
        <v>41</v>
      </c>
      <c r="C12"/>
      <c r="D12"/>
      <c r="E12" t="s" s="8"/>
    </row>
    <row r="13">
      <c r="A13" t="s" s="11">
        <v>20</v>
      </c>
      <c r="B13" t="inlineStr" s="12">
        <is>
          <t>[RÉALISER] Réaliser le Roux Blanc et le refroidir — Le réaliser dans une sauteuse suffisamment grande pour pouvoir incorporer le lait facilement. Arrêter la cuisson lorsqu'il blanchit et devient mousseux. Le laisser refroidir.</t>
        </is>
      </c>
      <c r="C13"/>
      <c r="D13"/>
      <c r="E13" t="s" s="8"/>
    </row>
    <row r="14">
      <c r="A14"/>
      <c r="B14" t="s">
        <v>49</v>
      </c>
      <c r="C14" s="10">
        <f>B2*0.12</f>
        <v>0.96</v>
      </c>
      <c r="D14" t="s">
        <v>8</v>
      </c>
      <c r="E14" t="s" s="8"/>
    </row>
    <row r="15">
      <c r="A15" t="s" s="11">
        <v>21</v>
      </c>
      <c r="B15" t="s" s="12">
        <v>53</v>
      </c>
      <c r="C15"/>
      <c r="D15"/>
      <c r="E15" t="s" s="8"/>
    </row>
    <row r="16">
      <c r="A16"/>
      <c r="B16" t="s">
        <v>50</v>
      </c>
      <c r="C16" s="10">
        <f>B2*1</f>
        <v>8</v>
      </c>
      <c r="D16" t="s">
        <v>10</v>
      </c>
      <c r="E16" t="s" s="8"/>
    </row>
    <row r="17">
      <c r="A17" t="s" s="11">
        <v>22</v>
      </c>
      <c r="B17" t="inlineStr" s="12">
        <is>
          <t>[VERSER] Confectionner la sauce Béchamel — Verser la moitié du lait bouillant en une seule fois sur le roux froid. Mélanger hors du feu au fouet à sauce. Verser progressivement le reste du lait sans arrêter de remuer. La consistance doit être lisse, homogène et sans grumeaux.</t>
        </is>
      </c>
      <c r="C17"/>
      <c r="D17"/>
      <c r="E17" t="s" s="8"/>
    </row>
    <row r="18">
      <c r="A18"/>
      <c r="B18" t="s">
        <v>50</v>
      </c>
      <c r="C18" s="10">
        <f>B2*1</f>
        <v>8</v>
      </c>
      <c r="D18" t="s">
        <v>10</v>
      </c>
      <c r="E18" t="s" s="8"/>
    </row>
    <row r="19">
      <c r="A19"/>
      <c r="B19" t="s">
        <v>49</v>
      </c>
      <c r="C19" s="10">
        <f>B2*0.12</f>
        <v>0.96</v>
      </c>
      <c r="D19" t="s">
        <v>8</v>
      </c>
      <c r="E19" t="s" s="8"/>
    </row>
    <row r="20">
      <c r="A20"/>
      <c r="B20" t="s">
        <v>51</v>
      </c>
      <c r="C20" s="10">
        <f>B2*0.002</f>
        <v>0.016</v>
      </c>
      <c r="D20" t="s">
        <v>8</v>
      </c>
      <c r="E20" t="s" s="8"/>
    </row>
    <row r="21">
      <c r="A21"/>
      <c r="B21" t="s">
        <v>52</v>
      </c>
      <c r="C21" s="10">
        <f>B2*0.001</f>
        <v>0.008</v>
      </c>
      <c r="D21" t="s">
        <v>8</v>
      </c>
      <c r="E21" t="s" s="8"/>
    </row>
    <row r="22">
      <c r="A22" t="s" s="11">
        <v>23</v>
      </c>
      <c r="B22" t="inlineStr" s="12">
        <is>
          <t>[ASSAISONNER] Assaisonner et cuire — Assaisonner avec le sel, le piment de Cayenne et quelques râpures de noix de muscade. Porter à ébullition et laisser bouillir très lentement sans cesser de remuer.</t>
        </is>
      </c>
      <c r="C22"/>
      <c r="D22"/>
      <c r="E22" t="s" s="8"/>
    </row>
    <row r="23">
      <c r="A23"/>
      <c r="B23" t="s" s="3">
        <v>54</v>
      </c>
      <c r="C23"/>
      <c r="D23"/>
      <c r="E23" t="s" s="8"/>
    </row>
    <row r="24">
      <c r="A24" t="s" s="11">
        <v>55</v>
      </c>
      <c r="B24" t="inlineStr" s="12">
        <is>
          <t>[PASSER] Passer, tamponner et réserver — Vérifier l'onctuosité et l'assaisonnement. Passer au chinois étamine en foulant au pochon. Corner les bords. Tamponner la surface avec quelques parcelles de beurre pour éviter la formation d'une peau. Réserver à couvert au bain-marie.</t>
        </is>
      </c>
      <c r="C24"/>
      <c r="D24"/>
      <c r="E24" t="s" s="8"/>
    </row>
    <row r="25">
      <c r="A25"/>
      <c r="B25" t="s">
        <v>40</v>
      </c>
      <c r="C25" s="10">
        <f>B2*0.02</f>
        <v>0.16</v>
      </c>
      <c r="D25" t="s">
        <v>8</v>
      </c>
      <c r="E25" t="s" s="8"/>
    </row>
    <row r="26">
      <c r="A26"/>
      <c r="B26" t="s" s="3">
        <v>46</v>
      </c>
      <c r="C26"/>
      <c r="D26"/>
      <c r="E26" t="s" s="8"/>
    </row>
    <row r="27">
      <c r="A27" t="s" s="13">
        <v>25</v>
      </c>
      <c r="B27"/>
      <c r="C27"/>
      <c r="D27"/>
      <c r="E27" t="s" s="8"/>
    </row>
  </sheetData>
  <sheetProtection sheet="1" formatRows="0" formatColumns="0"/>
  <mergeCells count="11">
    <mergeCell ref="A1:D1"/>
    <mergeCell ref="A4:D4"/>
    <mergeCell ref="B12:D12"/>
    <mergeCell ref="B13:D13"/>
    <mergeCell ref="B15:D15"/>
    <mergeCell ref="B17:D17"/>
    <mergeCell ref="B22:D22"/>
    <mergeCell ref="B23:D23"/>
    <mergeCell ref="B24:D24"/>
    <mergeCell ref="B26:D26"/>
    <mergeCell ref="A27:D27"/>
  </mergeCell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56</v>
      </c>
      <c r="B1"/>
      <c r="C1"/>
      <c r="D1"/>
      <c r="E1" t="s" s="3">
        <v>1</v>
      </c>
    </row>
    <row r="2">
      <c r="A2" t="s" s="4">
        <v>27</v>
      </c>
      <c r="B2" s="14">
        <v>0.96</v>
      </c>
      <c r="C2" t="s">
        <v>8</v>
      </c>
      <c r="D2" t="s" s="7">
        <v>28</v>
      </c>
      <c r="E2" t="s" s="8"/>
    </row>
    <row r="3">
      <c r="A3"/>
      <c r="B3"/>
      <c r="C3"/>
      <c r="D3"/>
      <c r="E3" t="s" s="8"/>
    </row>
    <row r="4">
      <c r="A4" t="s" s="9">
        <v>57</v>
      </c>
      <c r="B4"/>
      <c r="C4"/>
      <c r="D4"/>
      <c r="E4" t="s" s="8"/>
    </row>
    <row r="5">
      <c r="A5" t="s" s="4">
        <v>6</v>
      </c>
      <c r="B5"/>
      <c r="C5"/>
      <c r="D5"/>
      <c r="E5" t="s" s="8"/>
    </row>
    <row r="6">
      <c r="A6"/>
      <c r="B6" t="s">
        <v>40</v>
      </c>
      <c r="C6" s="10">
        <f>B2*0.5</f>
        <v>0.48</v>
      </c>
      <c r="D6" t="s">
        <v>8</v>
      </c>
      <c r="E6" t="s" s="8"/>
    </row>
    <row r="7">
      <c r="A7"/>
      <c r="B7" t="s">
        <v>58</v>
      </c>
      <c r="C7" s="10">
        <f>B2*0.5</f>
        <v>0.48</v>
      </c>
      <c r="D7" t="s">
        <v>8</v>
      </c>
      <c r="E7" t="s" s="8"/>
    </row>
    <row r="8">
      <c r="A8"/>
      <c r="B8"/>
      <c r="C8"/>
      <c r="D8"/>
      <c r="E8" t="s" s="8"/>
    </row>
    <row r="9">
      <c r="A9" t="s" s="11">
        <v>19</v>
      </c>
      <c r="B9" t="s" s="12">
        <v>59</v>
      </c>
      <c r="C9"/>
      <c r="D9"/>
      <c r="E9" t="s" s="8"/>
    </row>
    <row r="10">
      <c r="A10"/>
      <c r="B10" t="s">
        <v>40</v>
      </c>
      <c r="C10" s="10">
        <f>B2*0.5</f>
        <v>0.48</v>
      </c>
      <c r="D10" t="s">
        <v>8</v>
      </c>
      <c r="E10" t="s" s="8"/>
    </row>
    <row r="11">
      <c r="A11"/>
      <c r="B11" t="s">
        <v>58</v>
      </c>
      <c r="C11" s="10">
        <f>B2*0.5</f>
        <v>0.48</v>
      </c>
      <c r="D11" t="s">
        <v>8</v>
      </c>
      <c r="E11" t="s" s="8"/>
    </row>
    <row r="12">
      <c r="A12" t="s" s="11">
        <v>20</v>
      </c>
      <c r="B12" t="inlineStr" s="12">
        <is>
          <t>[ÉTUVER] Réaliser le roux — Faire fondre le beurre en parcelles dans une sauteuse suffisamment grande. Ajouter la farine tamisée dès que le beurre est fondu. Mélanger à l'aide d'une spatule ou d'un fouet à sauce jusqu'à obtenir un mélange lisse et homogène.</t>
        </is>
      </c>
      <c r="C12"/>
      <c r="D12"/>
      <c r="E12" t="s" s="8"/>
    </row>
    <row r="13">
      <c r="A13"/>
      <c r="B13" t="s">
        <v>40</v>
      </c>
      <c r="C13" s="10">
        <f>B2*0.5</f>
        <v>0.48</v>
      </c>
      <c r="D13" t="s">
        <v>8</v>
      </c>
      <c r="E13" t="s" s="8"/>
    </row>
    <row r="14">
      <c r="A14"/>
      <c r="B14" t="s">
        <v>58</v>
      </c>
      <c r="C14" s="10">
        <f>B2*0.5</f>
        <v>0.48</v>
      </c>
      <c r="D14" t="s">
        <v>8</v>
      </c>
      <c r="E14" t="s" s="8"/>
    </row>
    <row r="15">
      <c r="A15" t="s" s="11">
        <v>21</v>
      </c>
      <c r="B15" t="inlineStr" s="12">
        <is>
          <t>[RÉDUIRE] Cuire le roux blanc — Cuire très doucement à feu réduit sans arrêter de mélanger. Arrêter la cuisson lorsqu'il blanchit et devient mousseux — on dit alors qu'il « fleurit ».</t>
        </is>
      </c>
      <c r="C15"/>
      <c r="D15"/>
      <c r="E15" t="s" s="8"/>
    </row>
    <row r="16">
      <c r="A16"/>
      <c r="B16" t="s" s="3">
        <v>60</v>
      </c>
      <c r="C16"/>
      <c r="D16"/>
      <c r="E16" t="s" s="8"/>
    </row>
    <row r="17">
      <c r="A17" t="s" s="11">
        <v>22</v>
      </c>
      <c r="B17" t="s" s="12">
        <v>61</v>
      </c>
      <c r="C17"/>
      <c r="D17"/>
      <c r="E17" t="s" s="8"/>
    </row>
    <row r="18">
      <c r="A18" t="s" s="13">
        <v>25</v>
      </c>
      <c r="B18"/>
      <c r="C18"/>
      <c r="D18"/>
      <c r="E18" t="s" s="8"/>
    </row>
  </sheetData>
  <sheetProtection sheet="1" formatRows="0" formatColumns="0"/>
  <mergeCells count="8">
    <mergeCell ref="A1:D1"/>
    <mergeCell ref="A4:D4"/>
    <mergeCell ref="B9:D9"/>
    <mergeCell ref="B12:D12"/>
    <mergeCell ref="B15:D15"/>
    <mergeCell ref="B16:D16"/>
    <mergeCell ref="B17:D17"/>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2026-09-22T16:19:43Z</dcterms:created>
  <dc:title>ESCALOPES DE VOLAILLE À LA CRÈM</dc:title>
  <dc:subject/>
  <dc:creator>CUIS.web</dc:creator>
  <cp:lastModifiedBy/>
  <cp:keywords/>
  <dc:description>Export automatique — moteur récursif d'origine : Bernard Vandendaele</dc:description>
  <cp:category/>
  <dc:language>en-US</dc:language>
  <dcterms:modified xsi:type="dcterms:W3CDTF">2026-09-22T16:19:43Z</dcterms:modified>
  <cp:revision>1</cp:revision>
</cp:coreProperties>
</file>