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NOIX DE PÉTONCLES NEWBURG" sheetId="1" r:id="rId1"/>
    <sheet name="Fonds naturel fumet de crustacé" sheetId="2" r:id="rId2"/>
  </sheets>
</workbook>
</file>

<file path=xl/sharedStrings.xml><?xml version="1.0" encoding="utf-8"?>
<sst xmlns="http://schemas.openxmlformats.org/spreadsheetml/2006/main" count="36" uniqueCount="36">
  <si>
    <t>NOIX DE PÉTONCLES NEWBURG</t>
  </si>
  <si>
    <t>Annotations</t>
  </si>
  <si>
    <t>Quantité souhaitée</t>
  </si>
  <si>
    <t>pc</t>
  </si>
  <si>
    <t>référence : 100 pc</t>
  </si>
  <si>
    <t>NOIX DE PÉTONCLES NEWBURG  GRO_CDC_086</t>
  </si>
  <si>
    <t>Ingrédients</t>
  </si>
  <si>
    <t xml:space="preserve">    PÉTONCLE décortiqué Import</t>
  </si>
  <si>
    <t>kg</t>
  </si>
  <si>
    <t xml:space="preserve">    Champignons de Paris tranchés boîte</t>
  </si>
  <si>
    <t xml:space="preserve">    Échalotte hachée IQF</t>
  </si>
  <si>
    <t xml:space="preserve">    Fonds naturel fumet de crustacés prêt à l'emploi (collectivité) — voir l'onglet "Fonds naturel fumet de crustacé"</t>
  </si>
  <si>
    <t xml:space="preserve">    Crème fraîche liquide 15% MG allégée</t>
  </si>
  <si>
    <t>lt</t>
  </si>
  <si>
    <t xml:space="preserve">    Farine de blé T55</t>
  </si>
  <si>
    <t xml:space="preserve">    Madère (cuisson sauce)</t>
  </si>
  <si>
    <t xml:space="preserve">    Cognac VS (flambé, sauce)</t>
  </si>
  <si>
    <t xml:space="preserve">    Beurre doux 82% MG plaquette</t>
  </si>
  <si>
    <t xml:space="preserve">    Huile de tournesol raffinée vrac</t>
  </si>
  <si>
    <t xml:space="preserve">    Sel fin de cuisine</t>
  </si>
  <si>
    <t xml:space="preserve">    Poivre noir moulu</t>
  </si>
  <si>
    <t>1.</t>
  </si>
  <si>
    <t>2.</t>
  </si>
  <si>
    <t>3.</t>
  </si>
  <si>
    <t>4.</t>
  </si>
  <si>
    <t>5.</t>
  </si>
  <si>
    <t>6.</t>
  </si>
  <si>
    <t>7.</t>
  </si>
  <si>
    <t>Servir — Servir les noix de pétoncles à la Newburg dans le ramequin sur assiette. Servir très chaud, de préférence cuire en flux tendu.</t>
  </si>
  <si>
    <t>CUIS.web — Portage du CUIS Clipper de 1992 par Palika &amp; Bernard Vandendaele (créateur du moteur récursif d'origine)</t>
  </si>
  <si>
    <t>Fonds naturel fumet de crustacés prêt à l'emploi (collectivité)</t>
  </si>
  <si>
    <t>Quantité totale à produire (cumulée)</t>
  </si>
  <si>
    <t>référence : 1 lt — lot unique couvrant tous les usages</t>
  </si>
  <si>
    <t>Fonds naturel fumet de crustacés prêt à l'emploi (collectivité)  GRO-FC-CRUS-CH</t>
  </si>
  <si>
    <t xml:space="preserve">    Fonds Naturel Fumet de Crustacés prêt-à-l'emploi (CHEF, Nestlé Professional)</t>
  </si>
  <si>
    <t>Utiliser directement le fonds naturel, sans dilution — reconditionnement en cuisine.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</si>
</sst>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B2*0.023</f>
        <v>2.3</v>
      </c>
      <c r="D7" t="s">
        <v>8</v>
      </c>
      <c r="E7" t="s" s="8"/>
    </row>
    <row r="8">
      <c r="A8"/>
      <c r="B8" t="s">
        <v>10</v>
      </c>
      <c r="C8" s="10">
        <f>B2*0.005</f>
        <v>0.5</v>
      </c>
      <c r="D8" t="s">
        <v>8</v>
      </c>
      <c r="E8" t="s" s="8"/>
    </row>
    <row r="9">
      <c r="A9"/>
      <c r="B9" t="s">
        <v>11</v>
      </c>
      <c r="C9" s="10">
        <f>B2*0.0005</f>
        <v>0.05</v>
      </c>
      <c r="D9" t="s">
        <v>8</v>
      </c>
      <c r="E9" t="s" s="8"/>
    </row>
    <row r="10">
      <c r="A10"/>
      <c r="B10" t="s">
        <v>12</v>
      </c>
      <c r="C10" s="10">
        <f>B2*0.06</f>
        <v>6</v>
      </c>
      <c r="D10" t="s">
        <v>13</v>
      </c>
      <c r="E10" t="s" s="8"/>
    </row>
    <row r="11">
      <c r="A11"/>
      <c r="B11" t="s">
        <v>14</v>
      </c>
      <c r="C11" s="10">
        <f>B2*0.005</f>
        <v>0.5</v>
      </c>
      <c r="D11" t="s">
        <v>8</v>
      </c>
      <c r="E11" t="s" s="8"/>
    </row>
    <row r="12">
      <c r="A12"/>
      <c r="B12" t="s">
        <v>15</v>
      </c>
      <c r="C12" s="10">
        <f>B2*0.01</f>
        <v>1</v>
      </c>
      <c r="D12" t="s">
        <v>13</v>
      </c>
      <c r="E12" t="s" s="8"/>
    </row>
    <row r="13">
      <c r="A13"/>
      <c r="B13" t="s">
        <v>16</v>
      </c>
      <c r="C13" s="10">
        <f>B2*0.002</f>
        <v>0.2</v>
      </c>
      <c r="D13" t="s">
        <v>13</v>
      </c>
      <c r="E13" t="s" s="8"/>
    </row>
    <row r="14">
      <c r="A14"/>
      <c r="B14" t="s">
        <v>17</v>
      </c>
      <c r="C14" s="10">
        <f>B2*0.0075</f>
        <v>0.75</v>
      </c>
      <c r="D14" t="s">
        <v>8</v>
      </c>
      <c r="E14" t="s" s="8"/>
    </row>
    <row r="15">
      <c r="A15"/>
      <c r="B15" t="s">
        <v>18</v>
      </c>
      <c r="C15" s="10">
        <f>B2*0.005</f>
        <v>0.5</v>
      </c>
      <c r="D15" t="s">
        <v>13</v>
      </c>
      <c r="E15" t="s" s="8"/>
    </row>
    <row r="16">
      <c r="A16"/>
      <c r="B16" t="s">
        <v>19</v>
      </c>
      <c r="C16" s="10">
        <f>B2*0.00073</f>
        <v>0.073</v>
      </c>
      <c r="D16" t="s">
        <v>8</v>
      </c>
      <c r="E16" t="s" s="8"/>
    </row>
    <row r="17">
      <c r="A17"/>
      <c r="B17" t="s">
        <v>20</v>
      </c>
      <c r="C17" s="10">
        <f>B2*0.00007</f>
        <v>0.007</v>
      </c>
      <c r="D17" t="s">
        <v>8</v>
      </c>
      <c r="E17" t="s" s="8"/>
    </row>
    <row r="18">
      <c r="A18"/>
      <c r="B18"/>
      <c r="C18"/>
      <c r="D18"/>
      <c r="E18" t="s" s="8"/>
    </row>
    <row r="19">
      <c r="A19" t="s" s="11">
        <v>21</v>
      </c>
      <c r="B19" t="inlineStr" s="12">
        <is>
          <t>Mise en place du poste de travail — Vérifier les D.L.C., peser les denrées, sélectionner le matériel nécessaire. Laver et désinfecter le matériel et le poste de travail en suivant les protocoles.</t>
        </is>
      </c>
      <c r="C19"/>
      <c r="D19"/>
      <c r="E19" t="s" s="8"/>
    </row>
    <row r="20">
      <c r="A20" t="s" s="11">
        <v>22</v>
      </c>
      <c r="B20" t="inlineStr" s="12">
        <is>
          <t>Préparations préliminaires — La veille : décongeler les noix de pétoncles. Réserver au froid dans un bac GN 2/1 H 150 muni d'une grille égouttoir. Évaluer le nombre de noix de pétoncle afin de déterminer le nombre de noix par portion. Couvrir. Indiquer la traçabilité du produit et la date de mise en décongélation. Déconditionner la boîte de champignons suivant la procédure. Égoutter les champignons dans un bac GN 1/1 H 100 en prenant soin de récupérer le jus des champignons dans une calotte. Filmer la calotte et doubler le bac perforé d'un bac. Réserver au froid.</t>
        </is>
      </c>
      <c r="C20"/>
      <c r="D20"/>
      <c r="E20" t="s" s="8"/>
    </row>
    <row r="21">
      <c r="A21"/>
      <c r="B21" t="s">
        <v>9</v>
      </c>
      <c r="C21" s="10">
        <f>B2*0.023</f>
        <v>2.3</v>
      </c>
      <c r="D21" t="s">
        <v>8</v>
      </c>
      <c r="E21" t="s" s="8"/>
    </row>
    <row r="22">
      <c r="A22"/>
      <c r="B22" t="s">
        <v>7</v>
      </c>
      <c r="C22" s="10">
        <f>B2*0.12</f>
        <v>12</v>
      </c>
      <c r="D22" t="s">
        <v>8</v>
      </c>
      <c r="E22" t="s" s="8"/>
    </row>
    <row r="23">
      <c r="A23" t="s" s="11">
        <v>23</v>
      </c>
      <c r="B23" t="inlineStr" s="12">
        <is>
          <t>Faire revenir les noix de pétoncles — Préchauffer la sauteuse. Dans un bac GN 2/1 H 150, mettre les 500 g de farine. Éponger les noix de pétoncles sur du papier absorbant. Saler et poivrer les noix. Rouler les noix de pétoncles dans la farine. Tapoter entre les mains les noix pour retirer l'excédent de farine. Réserver dans deux bacs GN 1/1 H 25. Dans la sauteuse, à l'huile et au beurre, faire sauter très vivement la moitié des noix de pétoncles. Le temps de cuisson ne doit pas excéder 2 à 3 minutes. Ajouter les échalotes finement hachées au dernier moment. Flamber avec le cognac. Retirer aussitôt les noix de pétoncles pour éviter de trop les cuire. Débarrasser et égoutter les noix dans 2 bacs GN 1/1 H 65 perforés doublés de bacs pleins. Renouveler l'opération pour le reste des noix de pétoncles.</t>
        </is>
      </c>
      <c r="C23"/>
      <c r="D23"/>
      <c r="E23" t="s" s="8"/>
    </row>
    <row r="24">
      <c r="A24"/>
      <c r="B24" t="s">
        <v>10</v>
      </c>
      <c r="C24" s="10">
        <f>B2*0.005</f>
        <v>0.5</v>
      </c>
      <c r="D24" t="s">
        <v>8</v>
      </c>
      <c r="E24" t="s" s="8"/>
    </row>
    <row r="25">
      <c r="A25"/>
      <c r="B25" t="s">
        <v>14</v>
      </c>
      <c r="C25" s="10">
        <f>B2*0.005</f>
        <v>0.5</v>
      </c>
      <c r="D25" t="s">
        <v>8</v>
      </c>
      <c r="E25" t="s" s="8"/>
    </row>
    <row r="26">
      <c r="A26"/>
      <c r="B26" t="s">
        <v>16</v>
      </c>
      <c r="C26" s="10">
        <f>B2*0.002</f>
        <v>0.2</v>
      </c>
      <c r="D26" t="s">
        <v>13</v>
      </c>
      <c r="E26" t="s" s="8"/>
    </row>
    <row r="27">
      <c r="A27"/>
      <c r="B27" t="s">
        <v>17</v>
      </c>
      <c r="C27" s="10">
        <f>B2*0.0075</f>
        <v>0.75</v>
      </c>
      <c r="D27" t="s">
        <v>8</v>
      </c>
      <c r="E27" t="s" s="8"/>
    </row>
    <row r="28">
      <c r="A28"/>
      <c r="B28" t="s">
        <v>18</v>
      </c>
      <c r="C28" s="10">
        <f>B2*0.005</f>
        <v>0.5</v>
      </c>
      <c r="D28" t="s">
        <v>13</v>
      </c>
      <c r="E28" t="s" s="8"/>
    </row>
    <row r="29">
      <c r="A29"/>
      <c r="B29" t="s">
        <v>19</v>
      </c>
      <c r="C29" s="10">
        <f>B2*0.00073</f>
        <v>0.073</v>
      </c>
      <c r="D29" t="s">
        <v>8</v>
      </c>
      <c r="E29" t="s" s="8"/>
    </row>
    <row r="30">
      <c r="A30"/>
      <c r="B30" t="s">
        <v>20</v>
      </c>
      <c r="C30" s="10">
        <f>B2*0.00007</f>
        <v>0.007</v>
      </c>
      <c r="D30" t="s">
        <v>8</v>
      </c>
      <c r="E30" t="s" s="8"/>
    </row>
    <row r="31">
      <c r="A31" t="s" s="11">
        <v>24</v>
      </c>
      <c r="B31" t="inlineStr" s="12">
        <is>
          <t>Garnir les ramequins — Mettre 25 ramequins dans chacun des 4 bacs GN 1/1 H 45 pour faciliter leur mise en cuisson au four. Garnir équitablement les ramequins avec les champignons et la portion de noix de pétoncles. Verser 1 cL de madère dans chaque ramequin.</t>
        </is>
      </c>
      <c r="C31"/>
      <c r="D31"/>
      <c r="E31" t="s" s="8"/>
    </row>
    <row r="32">
      <c r="A32"/>
      <c r="B32" t="s">
        <v>15</v>
      </c>
      <c r="C32" s="10">
        <f>B2*0.01</f>
        <v>1</v>
      </c>
      <c r="D32" t="s">
        <v>13</v>
      </c>
      <c r="E32" t="s" s="8"/>
    </row>
    <row r="33">
      <c r="A33" t="s" s="11">
        <v>25</v>
      </c>
      <c r="B33" t="inlineStr" s="12">
        <is>
          <t>Préparer la base de la sauce — Dans une russe, faire réduire aux 3/4 la crème fraîche et le jus des champignons. Saler, poivrer et corser le goût de la base avec le concentré de crustacés. Rectifier l'assaisonnement. Maintenir au chaud en attente d'utilisation.</t>
        </is>
      </c>
      <c r="C33"/>
      <c r="D33"/>
      <c r="E33" t="s" s="8"/>
    </row>
    <row r="34">
      <c r="A34"/>
      <c r="B34" t="s">
        <v>12</v>
      </c>
      <c r="C34" s="10">
        <f>B2*0.06</f>
        <v>6</v>
      </c>
      <c r="D34" t="s">
        <v>13</v>
      </c>
      <c r="E34" t="s" s="8"/>
    </row>
    <row r="35">
      <c r="A35"/>
      <c r="B35" t="s">
        <v>11</v>
      </c>
      <c r="C35" s="10">
        <f>B2*0.0005</f>
        <v>0.05</v>
      </c>
      <c r="D35" t="s">
        <v>8</v>
      </c>
      <c r="E35" t="s" s="8"/>
    </row>
    <row r="36">
      <c r="A36" t="s" s="11">
        <v>26</v>
      </c>
      <c r="B36" t="inlineStr" s="12">
        <is>
          <t>Marquer la cuisson des noix de pétoncles — Préchauffer le four sur la position chaleur mixte à +175 °C. Verser environ 6 cL de crème réduite dans chaque ramequin. Étager les bacs de cuisson sur l'échelle de four. Enfourner et cuire environ 4 minutes. Tester la cuisson des noix. Respecter la procédure de fin de cuisson. Stocker en armoire chaude et maintenir à +63 °C en attente de consommation.</t>
        </is>
      </c>
      <c r="C36"/>
      <c r="D36"/>
      <c r="E36" t="s" s="8"/>
    </row>
    <row r="37">
      <c r="A37" t="s" s="11">
        <v>27</v>
      </c>
      <c r="B37" t="s" s="12">
        <v>28</v>
      </c>
      <c r="C37"/>
      <c r="D37"/>
      <c r="E37" t="s" s="8"/>
    </row>
    <row r="38">
      <c r="A38" t="s" s="13">
        <v>29</v>
      </c>
      <c r="B38"/>
      <c r="C38"/>
      <c r="D38"/>
      <c r="E38" t="s" s="8"/>
    </row>
  </sheetData>
  <sheetProtection sheet="1" formatRows="0" formatColumns="0"/>
  <mergeCells count="10">
    <mergeCell ref="A1:D1"/>
    <mergeCell ref="A4:D4"/>
    <mergeCell ref="B19:D19"/>
    <mergeCell ref="B20:D20"/>
    <mergeCell ref="B23:D23"/>
    <mergeCell ref="B31:D31"/>
    <mergeCell ref="B33:D33"/>
    <mergeCell ref="B36:D36"/>
    <mergeCell ref="B37:D37"/>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31</v>
      </c>
      <c r="B2" s="14">
        <v>0.05</v>
      </c>
      <c r="C2" t="s">
        <v>13</v>
      </c>
      <c r="D2" t="s" s="7">
        <v>32</v>
      </c>
      <c r="E2" t="s" s="8"/>
    </row>
    <row r="3">
      <c r="A3"/>
      <c r="B3"/>
      <c r="C3"/>
      <c r="D3"/>
      <c r="E3" t="s" s="8"/>
    </row>
    <row r="4">
      <c r="A4" t="s" s="9">
        <v>33</v>
      </c>
      <c r="B4"/>
      <c r="C4"/>
      <c r="D4"/>
      <c r="E4" t="s" s="8"/>
    </row>
    <row r="5">
      <c r="A5" t="s" s="4">
        <v>6</v>
      </c>
      <c r="B5"/>
      <c r="C5"/>
      <c r="D5"/>
      <c r="E5" t="s" s="8"/>
    </row>
    <row r="6">
      <c r="A6"/>
      <c r="B6" t="s">
        <v>34</v>
      </c>
      <c r="C6" s="10">
        <f>B2*1</f>
        <v>0.05</v>
      </c>
      <c r="D6" t="s">
        <v>13</v>
      </c>
      <c r="E6" t="s" s="8"/>
    </row>
    <row r="7">
      <c r="A7"/>
      <c r="B7"/>
      <c r="C7"/>
      <c r="D7"/>
      <c r="E7" t="s" s="8"/>
    </row>
    <row r="8">
      <c r="A8" t="s" s="11">
        <v>21</v>
      </c>
      <c r="B8" t="s" s="12">
        <v>35</v>
      </c>
      <c r="C8"/>
      <c r="D8"/>
      <c r="E8" t="s" s="8"/>
    </row>
    <row r="9">
      <c r="A9"/>
      <c r="B9" t="s">
        <v>34</v>
      </c>
      <c r="C9" s="10">
        <f>B2*1</f>
        <v>0.05</v>
      </c>
      <c r="D9" t="s">
        <v>13</v>
      </c>
      <c r="E9" t="s" s="8"/>
    </row>
    <row r="10">
      <c r="A10" t="s" s="13">
        <v>29</v>
      </c>
      <c r="B10"/>
      <c r="C10"/>
      <c r="D10"/>
      <c r="E10" t="s" s="8"/>
    </row>
  </sheetData>
  <sheetProtection sheet="1" formatRows="0" formatColumns="0"/>
  <mergeCells count="4">
    <mergeCell ref="A1:D1"/>
    <mergeCell ref="A4:D4"/>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2026-09-22T17:21:34Z</dcterms:created>
  <dc:title>NOIX DE PÉTONCLES NEWBURG</dc:title>
  <dc:subject/>
  <dc:creator>CUIS.web</dc:creator>
  <cp:lastModifiedBy/>
  <cp:keywords/>
  <dc:description>Export automatique — moteur récursif d'origine : Bernard Vandendaele</dc:description>
  <cp:category/>
  <dc:language>en-US</dc:language>
  <dcterms:modified xsi:type="dcterms:W3CDTF">2026-09-22T17:21:34Z</dcterms:modified>
  <cp:revision>1</cp:revision>
</cp:coreProperties>
</file>