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<sst xmlns="http://schemas.openxmlformats.org/spreadsheetml/2006/main" count="128" uniqueCount="128">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</sst>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414.327645</v>
      </c>
    </row>
    <row r="12">
      <c r="A12" t="s" s="3">
        <v>16</v>
      </c>
      <c r="B12" s="4">
        <v>4.14327645</v>
      </c>
    </row>
    <row r="13">
      <c r="A13"/>
      <c r="B13"/>
    </row>
    <row r="14">
      <c r="A14" t="s" s="5">
        <v>17</v>
      </c>
      <c r="B14" t="s" s="5">
        <v>14</v>
      </c>
    </row>
    <row r="15">
      <c r="A15" t="s" s="5">
        <v>18</v>
      </c>
      <c r="B15" s="6">
        <v>414.327645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8.865</v>
      </c>
      <c r="E8" s="11">
        <f>D8*$B$2</f>
        <v>8.865</v>
      </c>
      <c r="F8" t="s">
        <v>34</v>
      </c>
      <c r="G8" s="4">
        <f>E8*0.003</f>
        <v>0.026595</v>
      </c>
    </row>
    <row r="9">
      <c r="A9" t="s" s="12">
        <v>38</v>
      </c>
      <c r="B9" t="s">
        <v>39</v>
      </c>
      <c r="C9" t="s">
        <v>40</v>
      </c>
      <c r="D9" s="9">
        <v>0.72</v>
      </c>
      <c r="E9" s="11">
        <f>D9*$B$2</f>
        <v>0.72</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0.135</v>
      </c>
      <c r="E12" s="11">
        <f>D12*$B$2</f>
        <v>0.135</v>
      </c>
      <c r="F12" t="s">
        <v>44</v>
      </c>
      <c r="G12" s="4">
        <f>E12*0</f>
        <v>0</v>
      </c>
    </row>
    <row r="13">
      <c r="A13" t="s">
        <v>51</v>
      </c>
      <c r="B13" t="s">
        <v>52</v>
      </c>
      <c r="C13" t="s">
        <v>53</v>
      </c>
      <c r="D13" s="9">
        <v>0.72</v>
      </c>
      <c r="E13" s="11">
        <f>D13*$B$2</f>
        <v>0.72</v>
      </c>
      <c r="F13" t="s">
        <v>44</v>
      </c>
      <c r="G13" s="4">
        <f>E13*4.9</f>
        <v>3.528</v>
      </c>
    </row>
    <row r="14">
      <c r="A14" t="s">
        <v>54</v>
      </c>
      <c r="B14" t="s">
        <v>55</v>
      </c>
      <c r="C14" t="s">
        <v>53</v>
      </c>
      <c r="D14" s="9">
        <v>0.5</v>
      </c>
      <c r="E14" s="11">
        <f>D14*$B$2</f>
        <v>0.5</v>
      </c>
      <c r="F14" t="s">
        <v>44</v>
      </c>
      <c r="G14" s="4">
        <f>E14*5.2</f>
        <v>2.6</v>
      </c>
    </row>
    <row r="15">
      <c r="A15" t="s">
        <v>56</v>
      </c>
      <c r="B15" t="s">
        <v>57</v>
      </c>
      <c r="C15" t="s">
        <v>58</v>
      </c>
      <c r="D15" s="9">
        <v>2</v>
      </c>
      <c r="E15" s="11">
        <f>D15*$B$2</f>
        <v>2</v>
      </c>
      <c r="F15" t="s">
        <v>34</v>
      </c>
      <c r="G15" s="4">
        <f>E15*2.2</f>
        <v>4.4</v>
      </c>
    </row>
    <row r="16">
      <c r="A16" t="s">
        <v>59</v>
      </c>
      <c r="B16" t="s">
        <v>60</v>
      </c>
      <c r="C16" t="s">
        <v>61</v>
      </c>
      <c r="D16" s="9">
        <v>0.073</v>
      </c>
      <c r="E16" s="11">
        <f>D16*$B$2</f>
        <v>0.073</v>
      </c>
      <c r="F16" t="s">
        <v>44</v>
      </c>
      <c r="G16" s="4">
        <f>E16*0.35</f>
        <v>0.02555</v>
      </c>
    </row>
    <row r="17">
      <c r="A17" t="s">
        <v>62</v>
      </c>
      <c r="B17" t="s">
        <v>63</v>
      </c>
      <c r="C17" t="s">
        <v>64</v>
      </c>
      <c r="D17" s="9">
        <v>0.6</v>
      </c>
      <c r="E17" s="11">
        <f>D17*$B$2</f>
        <v>0.6</v>
      </c>
      <c r="F17" t="s">
        <v>44</v>
      </c>
      <c r="G17" s="4">
        <f>E17*7.5</f>
        <v>4.5</v>
      </c>
    </row>
    <row r="18">
      <c r="A18" t="s">
        <v>65</v>
      </c>
      <c r="B18" t="s">
        <v>66</v>
      </c>
      <c r="C18" t="s">
        <v>67</v>
      </c>
      <c r="D18" s="9">
        <v>13</v>
      </c>
      <c r="E18" s="11">
        <f>D18*$B$2</f>
        <v>13</v>
      </c>
      <c r="F18" t="s">
        <v>44</v>
      </c>
      <c r="G18" s="4">
        <f>E18*27.22</f>
        <v>353.86</v>
      </c>
    </row>
    <row r="19">
      <c r="A19" t="s">
        <v>68</v>
      </c>
      <c r="B19" t="s">
        <v>69</v>
      </c>
      <c r="C19" t="s">
        <v>67</v>
      </c>
      <c r="D19" s="9">
        <v>3</v>
      </c>
      <c r="E19" s="11">
        <f>D19*$B$2</f>
        <v>3</v>
      </c>
      <c r="F19" t="s">
        <v>44</v>
      </c>
      <c r="G19" s="4">
        <f>E19*6.69</f>
        <v>20.07</v>
      </c>
    </row>
    <row r="20">
      <c r="A20" t="s">
        <v>70</v>
      </c>
      <c r="B20" t="s">
        <v>71</v>
      </c>
      <c r="C20" t="s">
        <v>67</v>
      </c>
      <c r="D20" s="9">
        <v>1</v>
      </c>
      <c r="E20" s="11">
        <f>D20*$B$2</f>
        <v>1</v>
      </c>
      <c r="F20" t="s">
        <v>44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13</v>
      </c>
      <c r="E3" t="s">
        <v>44</v>
      </c>
      <c r="F3" t="s">
        <v>67</v>
      </c>
    </row>
    <row r="4">
      <c r="A4">
        <v>1</v>
      </c>
      <c r="B4" t="s">
        <v>81</v>
      </c>
      <c r="C4" t="s">
        <v>80</v>
      </c>
      <c r="D4" s="11">
        <v>0.25</v>
      </c>
      <c r="E4" t="s">
        <v>44</v>
      </c>
      <c r="F4" t="s">
        <v>53</v>
      </c>
    </row>
    <row r="5">
      <c r="A5">
        <v>1</v>
      </c>
      <c r="B5" t="s">
        <v>82</v>
      </c>
      <c r="C5" t="s">
        <v>80</v>
      </c>
      <c r="D5" s="11">
        <v>3</v>
      </c>
      <c r="E5" t="s">
        <v>44</v>
      </c>
      <c r="F5" t="s">
        <v>67</v>
      </c>
    </row>
    <row r="6">
      <c r="A6">
        <v>1</v>
      </c>
      <c r="B6" t="s">
        <v>83</v>
      </c>
      <c r="C6" t="s">
        <v>80</v>
      </c>
      <c r="D6" s="11">
        <v>1</v>
      </c>
      <c r="E6" t="s">
        <v>44</v>
      </c>
      <c r="F6" t="s">
        <v>67</v>
      </c>
    </row>
    <row r="7">
      <c r="A7">
        <v>1</v>
      </c>
      <c r="B7" t="s">
        <v>84</v>
      </c>
      <c r="C7" t="s">
        <v>77</v>
      </c>
      <c r="D7" s="11">
        <v>9</v>
      </c>
      <c r="E7" t="s">
        <v>34</v>
      </c>
      <c r="F7" t="s">
        <v>85</v>
      </c>
    </row>
    <row r="8">
      <c r="A8">
        <v>2</v>
      </c>
      <c r="B8" t="s">
        <v>86</v>
      </c>
      <c r="C8" t="s">
        <v>80</v>
      </c>
      <c r="D8" s="11">
        <v>8.865</v>
      </c>
      <c r="E8" t="s">
        <v>34</v>
      </c>
      <c r="F8" t="s">
        <v>37</v>
      </c>
    </row>
    <row r="9">
      <c r="A9">
        <v>2</v>
      </c>
      <c r="B9" t="s">
        <v>87</v>
      </c>
      <c r="C9" t="s">
        <v>80</v>
      </c>
      <c r="D9" s="11">
        <v>0.135</v>
      </c>
      <c r="E9" t="s">
        <v>44</v>
      </c>
      <c r="F9" t="s">
        <v>50</v>
      </c>
    </row>
    <row r="10">
      <c r="A10">
        <v>1</v>
      </c>
      <c r="B10" t="s">
        <v>88</v>
      </c>
      <c r="C10" t="s">
        <v>80</v>
      </c>
      <c r="D10" s="11">
        <v>0.1</v>
      </c>
      <c r="E10" t="s">
        <v>44</v>
      </c>
      <c r="F10" t="s">
        <v>47</v>
      </c>
    </row>
    <row r="11">
      <c r="A11">
        <v>1</v>
      </c>
      <c r="B11" t="s">
        <v>89</v>
      </c>
      <c r="C11" t="s">
        <v>80</v>
      </c>
      <c r="D11" s="11">
        <v>3</v>
      </c>
      <c r="E11" t="s">
        <v>34</v>
      </c>
      <c r="F11" t="s">
        <v>33</v>
      </c>
    </row>
    <row r="12">
      <c r="A12">
        <v>1</v>
      </c>
      <c r="B12" t="s">
        <v>90</v>
      </c>
      <c r="C12" t="s">
        <v>80</v>
      </c>
      <c r="D12" s="11">
        <v>2</v>
      </c>
      <c r="E12" t="s">
        <v>34</v>
      </c>
      <c r="F12" t="s">
        <v>58</v>
      </c>
    </row>
    <row r="13">
      <c r="A13">
        <v>1</v>
      </c>
      <c r="B13" t="s">
        <v>91</v>
      </c>
      <c r="C13" t="s">
        <v>80</v>
      </c>
      <c r="D13" s="11">
        <v>0.6</v>
      </c>
      <c r="E13" t="s">
        <v>44</v>
      </c>
      <c r="F13" t="s">
        <v>64</v>
      </c>
    </row>
    <row r="14">
      <c r="A14">
        <v>1</v>
      </c>
      <c r="B14" t="s">
        <v>81</v>
      </c>
      <c r="C14" t="s">
        <v>80</v>
      </c>
      <c r="D14" s="11">
        <v>0.25</v>
      </c>
      <c r="E14" t="s">
        <v>44</v>
      </c>
      <c r="F14" t="s">
        <v>53</v>
      </c>
    </row>
    <row r="15">
      <c r="A15">
        <v>1</v>
      </c>
      <c r="B15" t="s">
        <v>92</v>
      </c>
      <c r="C15" t="s">
        <v>80</v>
      </c>
      <c r="D15" s="11">
        <v>0.073</v>
      </c>
      <c r="E15" t="s">
        <v>44</v>
      </c>
      <c r="F15" t="s">
        <v>61</v>
      </c>
    </row>
    <row r="16">
      <c r="A16">
        <v>1</v>
      </c>
      <c r="B16" t="s">
        <v>93</v>
      </c>
      <c r="C16" t="s">
        <v>80</v>
      </c>
      <c r="D16" s="11">
        <v>0.007</v>
      </c>
      <c r="E16" t="s">
        <v>44</v>
      </c>
      <c r="F16" t="s">
        <v>43</v>
      </c>
    </row>
    <row r="17">
      <c r="A17">
        <v>1</v>
      </c>
      <c r="B17" t="s">
        <v>94</v>
      </c>
      <c r="C17" t="s">
        <v>77</v>
      </c>
      <c r="D17" s="11">
        <v>1.44</v>
      </c>
      <c r="E17" t="s">
        <v>44</v>
      </c>
      <c r="F17" t="s">
        <v>95</v>
      </c>
    </row>
    <row r="18">
      <c r="A18">
        <v>2</v>
      </c>
      <c r="B18" t="s">
        <v>96</v>
      </c>
      <c r="C18" t="s">
        <v>80</v>
      </c>
      <c r="D18" s="11">
        <v>0.72</v>
      </c>
      <c r="E18" t="s">
        <v>44</v>
      </c>
      <c r="F18" t="s">
        <v>53</v>
      </c>
    </row>
    <row r="19">
      <c r="A19">
        <v>2</v>
      </c>
      <c r="B19" t="s">
        <v>97</v>
      </c>
      <c r="C19" t="s">
        <v>80</v>
      </c>
      <c r="D19" s="11">
        <v>0.72</v>
      </c>
      <c r="E19" t="s">
        <v>44</v>
      </c>
      <c r="F1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4"/>
      <c r="F3"/>
    </row>
    <row r="4">
      <c r="A4" t="s">
        <v>2</v>
      </c>
      <c r="B4">
        <v>3</v>
      </c>
      <c r="C4"/>
      <c r="D4" t="inlineStr" s="14">
        <is>
          <t>Confectionner le roux — Dans une russe, faire fondre le beurre. Incorporer au fouet la farine tamisée. Laisser cuire sans coloration. Au terme de la cuisson le roux blanchit et devient mousseux. Laisser refroidir. Réserver.</t>
        </is>
      </c>
      <c r="E4" t="s" s="14"/>
      <c r="F4"/>
    </row>
    <row r="5">
      <c r="A5" t="s">
        <v>2</v>
      </c>
      <c r="B5">
        <v>4</v>
      </c>
      <c r="C5"/>
      <c r="D5" t="inlineStr" s="14">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4"/>
      <c r="F5"/>
    </row>
    <row r="6">
      <c r="A6" t="s">
        <v>2</v>
      </c>
      <c r="B6">
        <v>5</v>
      </c>
      <c r="C6"/>
      <c r="D6" t="inlineStr" s="14">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4"/>
      <c r="F6"/>
    </row>
    <row r="7">
      <c r="A7" t="s">
        <v>2</v>
      </c>
      <c r="B7">
        <v>6</v>
      </c>
      <c r="C7"/>
      <c r="D7" t="inlineStr" s="14">
        <is>
          <t>Dresser et servir — Servir chaque portion accompagnée de garniture. Décorer avec des moules en coquille. Napper largement de sauce la portion de poisson. Éventuellement, décorer avec un fleuron en pâte feuilletée.</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115</v>
      </c>
      <c r="B1"/>
      <c r="C1"/>
      <c r="D1"/>
    </row>
    <row r="2">
      <c r="A2" t="str" s="15">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Désinfecter le matériel et le poste de travail suivant les protocoles.</v>
      </c>
      <c r="C5"/>
      <c r="D5"/>
    </row>
    <row r="6">
      <c r="A6" t="s" s="17">
        <v>118</v>
      </c>
      <c r="B6" t="str" s="14">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44</v>
      </c>
    </row>
    <row r="8">
      <c r="A8"/>
      <c r="B8" t="s">
        <v>120</v>
      </c>
      <c r="C8" s="11">
        <f>'Besoins'!$B$2*9</f>
        <v>9</v>
      </c>
      <c r="D8" t="s">
        <v>34</v>
      </c>
    </row>
    <row r="9">
      <c r="A9"/>
      <c r="B9" t="s">
        <v>119</v>
      </c>
      <c r="C9" s="11">
        <f>'Besoins'!$B$2*0.25</f>
        <v>0.25</v>
      </c>
      <c r="D9" t="s">
        <v>44</v>
      </c>
    </row>
    <row r="10">
      <c r="A10" t="s" s="17">
        <v>121</v>
      </c>
      <c r="B10" t="str" s="14">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44</v>
      </c>
    </row>
    <row r="12">
      <c r="A12" t="s" s="17">
        <v>123</v>
      </c>
      <c r="B12" t="str" s="14">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Besoins!B7</f>
        <v>Vin blanc sec de cuisson</v>
      </c>
      <c r="C15" s="11">
        <f>Besoins!E7</f>
        <v>3</v>
      </c>
      <c r="D15" t="str">
        <f>Besoins!F7</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Besoins!B10</f>
        <v>Poivre noir moulu</v>
      </c>
      <c r="C19" s="11">
        <f>Besoins!E10</f>
        <v>0.007</v>
      </c>
      <c r="D19" t="str">
        <f>Besoins!F10</f>
        <v>kg</v>
      </c>
    </row>
    <row r="20">
      <c r="A20" t="s" s="17">
        <v>124</v>
      </c>
      <c r="B20" t="str" s="14">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Besoins!B10</f>
        <v>Poivre noir moulu</v>
      </c>
      <c r="C25" s="11">
        <f>Besoins!E10</f>
        <v>0.007</v>
      </c>
      <c r="D25" t="str">
        <f>Besoins!F10</f>
        <v>kg</v>
      </c>
    </row>
    <row r="26">
      <c r="A26" t="s" s="17">
        <v>125</v>
      </c>
      <c r="B26" t="str" s="14">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6">
        <v>126</v>
      </c>
      <c r="B28"/>
      <c r="C28"/>
      <c r="D28"/>
    </row>
    <row r="29">
      <c r="A29" t="s" s="17">
        <v>117</v>
      </c>
      <c r="B29" t="str" s="14">
        <f>"[DISSOUDRE] "&amp;Procedure!D8</f>
        <v>[DISSOUDRE] Délayer la poudre dans l'eau froide en fouettant, puis porter à ébullition en remuant régulièrement.</v>
      </c>
      <c r="C29"/>
      <c r="D29"/>
    </row>
    <row r="30">
      <c r="A30"/>
      <c r="B30" t="str">
        <f>Besoins!B8</f>
        <v>EAU</v>
      </c>
      <c r="C30" s="11">
        <f>Besoins!E8</f>
        <v>8.865</v>
      </c>
      <c r="D30" t="str">
        <f>Besoins!F8</f>
        <v>lt</v>
      </c>
    </row>
    <row r="31">
      <c r="A31"/>
      <c r="B31" t="str">
        <f>Besoins!B12</f>
        <v>Fumet de Poisson déshydraté (Knorr Professional)</v>
      </c>
      <c r="C31" s="11">
        <f>Besoins!E12</f>
        <v>0.135</v>
      </c>
      <c r="D31" t="str">
        <f>Besoins!F12</f>
        <v>kg</v>
      </c>
    </row>
    <row r="32">
      <c r="A32"/>
      <c r="B32"/>
      <c r="C32"/>
      <c r="D32"/>
    </row>
    <row r="33">
      <c r="A33" t="s" s="16">
        <v>127</v>
      </c>
      <c r="B33"/>
      <c r="C33"/>
      <c r="D33"/>
    </row>
    <row r="34">
      <c r="A34" t="s" s="17">
        <v>117</v>
      </c>
      <c r="B34" t="str" s="14">
        <f>"[METTRE EN PLACE] "&amp;Procedure!D9</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Besoins!B9</f>
        <v>farine de blé tamisée type 55</v>
      </c>
      <c r="C36" s="11">
        <f>Besoins!E9</f>
        <v>0.72</v>
      </c>
      <c r="D36" t="str">
        <f>Besoins!F9</f>
        <v>kg</v>
      </c>
    </row>
    <row r="37">
      <c r="A37" t="s" s="17">
        <v>118</v>
      </c>
      <c r="B3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Besoins!B9</f>
        <v>farine de blé tamisée type 55</v>
      </c>
      <c r="C39" s="11">
        <f>Besoins!E9</f>
        <v>0.72</v>
      </c>
      <c r="D39" t="str">
        <f>Besoins!F9</f>
        <v>kg</v>
      </c>
    </row>
    <row r="40">
      <c r="A40" t="s" s="17">
        <v>121</v>
      </c>
      <c r="B40" t="str" s="14">
        <f>"[RÉDUIRE] "&amp;Procedure!D11</f>
        <v>[RÉDUIRE] Cuire le roux blanc — Cuire très doucement à feu réduit sans arrêter de mélanger. Arrêter la cuisson lorsqu'il blanchit et devient mousseux — on dit alors qu'il « fleurit ».</v>
      </c>
      <c r="C40"/>
      <c r="D40"/>
    </row>
    <row r="41">
      <c r="A41"/>
      <c r="B41" t="str" s="18">
        <f>"ℹ "&amp;Procedure!E11</f>
        <v>ℹ</v>
      </c>
      <c r="C41"/>
      <c r="D41"/>
    </row>
    <row r="42">
      <c r="A42" t="s" s="17">
        <v>123</v>
      </c>
      <c r="B42" t="str" s="14">
        <f>"[REFROIDIR] "&amp;Procedure!D12</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2026-09-22T16:23:12Z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2026-09-22T16:23:12Z</dcterms:modified>
  <cp:revision>1</cp:revision>
</cp:coreProperties>
</file>