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<sst xmlns="http://schemas.openxmlformats.org/spreadsheetml/2006/main" count="89" uniqueCount="89">
  <si>
    <t>Fiche technique</t>
  </si>
  <si>
    <t>Nom</t>
  </si>
  <si>
    <t>POTAGE CRÈME DE LÉGUMES (POTIRON)</t>
  </si>
  <si>
    <t>Code</t>
  </si>
  <si>
    <t>GRO_CDC_043B</t>
  </si>
  <si>
    <t>Classe</t>
  </si>
  <si>
    <t>Potages collectivité (GRO.POTAGES)</t>
  </si>
  <si>
    <t>Statut</t>
  </si>
  <si>
    <t>publie</t>
  </si>
  <si>
    <t>Verrouillée</t>
  </si>
  <si>
    <t>Non</t>
  </si>
  <si>
    <t>Source bibliographique</t>
  </si>
  <si>
    <t>Provenance</t>
  </si>
  <si>
    <t>Quantité de référence</t>
  </si>
  <si>
    <t>100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</si>
  <si>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</si>
  <si>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</si>
  <si>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</si>
  <si>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</si>
  <si>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</si>
  <si>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</si>
  <si>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</si>
  <si>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</si>
  <si>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</si>
  <si>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</si>
  <si>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</si>
  <si>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</si>
  <si>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</si>
  <si>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</si>
  <si>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</si>
  <si>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</si>
  <si>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EPI-POIVRE-NOIR</t>
  </si>
  <si>
    <t>Poivre noir moulu</t>
  </si>
  <si>
    <t>Épices en poudre et graines</t>
  </si>
  <si>
    <t>kg</t>
  </si>
  <si>
    <t>FOND-VEAU-BLANC</t>
  </si>
  <si>
    <t>Fond blanc de veau reconstitue</t>
  </si>
  <si>
    <t>Épicerie</t>
  </si>
  <si>
    <t>lt</t>
  </si>
  <si>
    <t>FAR-T55</t>
  </si>
  <si>
    <t>Farine de blé T55</t>
  </si>
  <si>
    <t>Farines de blé</t>
  </si>
  <si>
    <t>BEU-DOUX</t>
  </si>
  <si>
    <t>Beurre doux 82% MG plaquette</t>
  </si>
  <si>
    <t>Beurres et margarines</t>
  </si>
  <si>
    <t>CRE-FRAICHE-LI</t>
  </si>
  <si>
    <t>Crème fraîche liquide 15% MG allégée</t>
  </si>
  <si>
    <t>Crèmes fraîches et laitières</t>
  </si>
  <si>
    <t>RNM0200123</t>
  </si>
  <si>
    <t>POIREAU France cat.I</t>
  </si>
  <si>
    <t>Légumes</t>
  </si>
  <si>
    <t>RNM26560123</t>
  </si>
  <si>
    <t>POMME DE TERRE basique div.var.cons France lavée cat.I 40-70mm sac 10kg</t>
  </si>
  <si>
    <t>RNM27840123</t>
  </si>
  <si>
    <t>POTIRON Muscade France</t>
  </si>
  <si>
    <t>SEL-GROS</t>
  </si>
  <si>
    <t>Gros sel de mer</t>
  </si>
  <si>
    <t>Sels et condiments de base</t>
  </si>
  <si>
    <t>Total</t>
  </si>
  <si>
    <t>Niveau</t>
  </si>
  <si>
    <t>Composant</t>
  </si>
  <si>
    <t>Type</t>
  </si>
  <si>
    <t>Quantité (pour 100 pc)</t>
  </si>
  <si>
    <t>recette</t>
  </si>
  <si>
    <t>Potages collectivité</t>
  </si>
  <si>
    <t xml:space="preserve">    ↳ POIREAU France cat.I</t>
  </si>
  <si>
    <t>matiere</t>
  </si>
  <si>
    <t xml:space="preserve">    ↳ POMME DE TERRE basique div.var.cons France lavée cat.I 40-70mm sac 10kg</t>
  </si>
  <si>
    <t xml:space="preserve">    ↳ POTIRON Muscade France</t>
  </si>
  <si>
    <t xml:space="preserve">    ↳ Beurre doux 82% MG plaquette</t>
  </si>
  <si>
    <t xml:space="preserve">    ↳ Farine de blé T55</t>
  </si>
  <si>
    <t xml:space="preserve">    ↳ Fond blanc de veau reconstitue</t>
  </si>
  <si>
    <t xml:space="preserve">    ↳ Crème fraîche liquide 15% MG allégée</t>
  </si>
  <si>
    <t xml:space="preserve">    ↳ Gros sel de mer</t>
  </si>
  <si>
    <t xml:space="preserve">    ↳ Poivre noir moulu</t>
  </si>
  <si>
    <t>Recette</t>
  </si>
  <si>
    <t>#</t>
  </si>
  <si>
    <t>Verbe</t>
  </si>
  <si>
    <t>Étape</t>
  </si>
  <si>
    <t>Précision technique</t>
  </si>
  <si>
    <t>Durée</t>
  </si>
  <si>
    <t>Servir - Servir le potage dans une assiette ou dans un bol. Decorer de quelques pluches de cerfeuil au depart de l'assiette (facultatif).</t>
  </si>
  <si>
    <t>Fiche technique — POTAGE CRÈME DE LÉGUMES (POTIRON)</t>
  </si>
  <si>
    <t>POTAGE CRÈME DE LÉGUMES (POTIRON)  GRO_CDC_043B</t>
  </si>
  <si>
    <t>1.</t>
  </si>
  <si>
    <t>2.</t>
  </si>
  <si>
    <t>3.</t>
  </si>
  <si>
    <t>4.</t>
  </si>
  <si>
    <t>5.</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</si>
</sst>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8">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96.99816</v>
      </c>
    </row>
    <row r="12">
      <c r="A12" t="s" s="3">
        <v>16</v>
      </c>
      <c r="B12" s="4">
        <v>0.9699816</v>
      </c>
    </row>
    <row r="13">
      <c r="A13"/>
      <c r="B13"/>
    </row>
    <row r="14">
      <c r="A14" t="s" s="5">
        <v>17</v>
      </c>
      <c r="B14" t="s" s="5">
        <v>14</v>
      </c>
    </row>
    <row r="15">
      <c r="A15" t="s" s="5">
        <v>18</v>
      </c>
      <c r="B15" s="6">
        <v>96.99816</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6"/>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100</v>
      </c>
      <c r="C3" t="s" s="10">
        <v>24</v>
      </c>
      <c r="D3"/>
      <c r="E3"/>
      <c r="F3"/>
    </row>
    <row r="4">
      <c r="A4" t="s">
        <v>25</v>
      </c>
      <c r="B4" s="11">
        <f>$B$2*B3</f>
        <v>100</v>
      </c>
      <c r="C4" t="str">
        <f>C3</f>
        <v>pc</v>
      </c>
      <c r="D4"/>
      <c r="E4"/>
      <c r="F4"/>
    </row>
    <row r="5">
      <c r="A5"/>
      <c r="B5"/>
      <c r="C5"/>
      <c r="D5"/>
      <c r="E5"/>
      <c r="F5"/>
    </row>
    <row r="6">
      <c r="A6" t="s" s="2">
        <v>3</v>
      </c>
      <c r="B6" t="s" s="2">
        <v>26</v>
      </c>
      <c r="C6" t="s" s="2">
        <v>5</v>
      </c>
      <c r="D6" t="s" s="2">
        <v>27</v>
      </c>
      <c r="E6" t="s" s="2">
        <v>28</v>
      </c>
      <c r="F6" t="s" s="2">
        <v>29</v>
      </c>
      <c r="G6" t="s" s="2">
        <v>30</v>
      </c>
    </row>
    <row r="7">
      <c r="A7" t="s">
        <v>31</v>
      </c>
      <c r="B7" t="s">
        <v>32</v>
      </c>
      <c r="C7" t="s">
        <v>33</v>
      </c>
      <c r="D7" s="9">
        <v>0.007</v>
      </c>
      <c r="E7" s="11">
        <f>D7*$B$2</f>
        <v>0.007</v>
      </c>
      <c r="F7" t="s">
        <v>34</v>
      </c>
      <c r="G7" s="4">
        <f>E7*12.5</f>
        <v>0.0875</v>
      </c>
    </row>
    <row r="8">
      <c r="A8" t="s">
        <v>35</v>
      </c>
      <c r="B8" t="s">
        <v>36</v>
      </c>
      <c r="C8" t="s">
        <v>37</v>
      </c>
      <c r="D8" s="9">
        <v>20</v>
      </c>
      <c r="E8" s="11">
        <f>D8*$B$2</f>
        <v>20</v>
      </c>
      <c r="F8" t="s">
        <v>38</v>
      </c>
      <c r="G8" s="4">
        <f>E8*3.2</f>
        <v>64</v>
      </c>
    </row>
    <row r="9">
      <c r="A9" t="s">
        <v>39</v>
      </c>
      <c r="B9" t="s">
        <v>40</v>
      </c>
      <c r="C9" t="s">
        <v>41</v>
      </c>
      <c r="D9" s="9">
        <v>0.5</v>
      </c>
      <c r="E9" s="11">
        <f>D9*$B$2</f>
        <v>0.5</v>
      </c>
      <c r="F9" t="s">
        <v>34</v>
      </c>
      <c r="G9" s="4">
        <f>E9*0.56</f>
        <v>0.28</v>
      </c>
    </row>
    <row r="10">
      <c r="A10" t="s">
        <v>42</v>
      </c>
      <c r="B10" t="s">
        <v>43</v>
      </c>
      <c r="C10" t="s">
        <v>44</v>
      </c>
      <c r="D10" s="9">
        <v>1.5</v>
      </c>
      <c r="E10" s="11">
        <f>D10*$B$2</f>
        <v>1.5</v>
      </c>
      <c r="F10" t="s">
        <v>34</v>
      </c>
      <c r="G10" s="4">
        <f>E10*5.2</f>
        <v>7.8</v>
      </c>
    </row>
    <row r="11">
      <c r="A11" t="s">
        <v>45</v>
      </c>
      <c r="B11" t="s">
        <v>46</v>
      </c>
      <c r="C11" t="s">
        <v>47</v>
      </c>
      <c r="D11" s="9">
        <v>4</v>
      </c>
      <c r="E11" s="11">
        <f>D11*$B$2</f>
        <v>4</v>
      </c>
      <c r="F11" t="s">
        <v>38</v>
      </c>
      <c r="G11" s="4">
        <f>E11*2.2</f>
        <v>8.8</v>
      </c>
    </row>
    <row r="12">
      <c r="A12" t="s">
        <v>48</v>
      </c>
      <c r="B12" t="s">
        <v>49</v>
      </c>
      <c r="C12" t="s">
        <v>50</v>
      </c>
      <c r="D12" s="9">
        <v>5</v>
      </c>
      <c r="E12" s="11">
        <f>D12*$B$2</f>
        <v>5</v>
      </c>
      <c r="F12" t="s">
        <v>34</v>
      </c>
      <c r="G12" s="4">
        <f>E12*0.9</f>
        <v>4.5</v>
      </c>
    </row>
    <row r="13">
      <c r="A13" t="s">
        <v>51</v>
      </c>
      <c r="B13" t="s">
        <v>52</v>
      </c>
      <c r="C13" t="s">
        <v>50</v>
      </c>
      <c r="D13" s="9">
        <v>10</v>
      </c>
      <c r="E13" s="11">
        <f>D13*$B$2</f>
        <v>10</v>
      </c>
      <c r="F13" t="s">
        <v>34</v>
      </c>
      <c r="G13" s="4">
        <f>E13*0.35</f>
        <v>3.5</v>
      </c>
    </row>
    <row r="14">
      <c r="A14" t="s">
        <v>53</v>
      </c>
      <c r="B14" t="s">
        <v>54</v>
      </c>
      <c r="C14" t="s">
        <v>50</v>
      </c>
      <c r="D14" s="9">
        <v>10</v>
      </c>
      <c r="E14" s="11">
        <f>D14*$B$2</f>
        <v>10</v>
      </c>
      <c r="F14" t="s">
        <v>34</v>
      </c>
      <c r="G14" s="4">
        <f>E14*0.8</f>
        <v>8</v>
      </c>
    </row>
    <row r="15">
      <c r="A15" t="s">
        <v>55</v>
      </c>
      <c r="B15" t="s">
        <v>56</v>
      </c>
      <c r="C15" t="s">
        <v>57</v>
      </c>
      <c r="D15" s="9">
        <v>0.073</v>
      </c>
      <c r="E15" s="11">
        <f>D15*$B$2</f>
        <v>0.073</v>
      </c>
      <c r="F15" t="s">
        <v>34</v>
      </c>
      <c r="G15" s="4">
        <f>E15*0.42</f>
        <v>0.03066</v>
      </c>
    </row>
    <row r="16">
      <c r="A16"/>
      <c r="B16"/>
      <c r="C16"/>
      <c r="D16"/>
      <c r="E16"/>
      <c r="F16" t="s" s="3">
        <v>58</v>
      </c>
      <c r="G16" s="12">
        <f>SUM(G7:G15)</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1"/>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59</v>
      </c>
      <c r="B1" t="s" s="2">
        <v>60</v>
      </c>
      <c r="C1" t="s" s="2">
        <v>61</v>
      </c>
      <c r="D1" t="s" s="2">
        <v>62</v>
      </c>
      <c r="E1" t="s" s="2">
        <v>29</v>
      </c>
      <c r="F1" t="s" s="2">
        <v>5</v>
      </c>
    </row>
    <row r="2">
      <c r="A2">
        <v>0</v>
      </c>
      <c r="B2" t="s">
        <v>2</v>
      </c>
      <c r="C2" t="s">
        <v>63</v>
      </c>
      <c r="D2" s="11">
        <v>100</v>
      </c>
      <c r="E2" t="s">
        <v>24</v>
      </c>
      <c r="F2" t="s">
        <v>64</v>
      </c>
    </row>
    <row r="3">
      <c r="A3">
        <v>1</v>
      </c>
      <c r="B3" t="s">
        <v>65</v>
      </c>
      <c r="C3" t="s">
        <v>66</v>
      </c>
      <c r="D3" s="11">
        <v>5</v>
      </c>
      <c r="E3" t="s">
        <v>34</v>
      </c>
      <c r="F3" t="s">
        <v>50</v>
      </c>
    </row>
    <row r="4">
      <c r="A4">
        <v>1</v>
      </c>
      <c r="B4" t="s">
        <v>67</v>
      </c>
      <c r="C4" t="s">
        <v>66</v>
      </c>
      <c r="D4" s="11">
        <v>10</v>
      </c>
      <c r="E4" t="s">
        <v>34</v>
      </c>
      <c r="F4" t="s">
        <v>50</v>
      </c>
    </row>
    <row r="5">
      <c r="A5">
        <v>1</v>
      </c>
      <c r="B5" t="s">
        <v>68</v>
      </c>
      <c r="C5" t="s">
        <v>66</v>
      </c>
      <c r="D5" s="11">
        <v>10</v>
      </c>
      <c r="E5" t="s">
        <v>34</v>
      </c>
      <c r="F5" t="s">
        <v>50</v>
      </c>
    </row>
    <row r="6">
      <c r="A6">
        <v>1</v>
      </c>
      <c r="B6" t="s">
        <v>69</v>
      </c>
      <c r="C6" t="s">
        <v>66</v>
      </c>
      <c r="D6" s="11">
        <v>1.5</v>
      </c>
      <c r="E6" t="s">
        <v>34</v>
      </c>
      <c r="F6" t="s">
        <v>44</v>
      </c>
    </row>
    <row r="7">
      <c r="A7">
        <v>1</v>
      </c>
      <c r="B7" t="s">
        <v>70</v>
      </c>
      <c r="C7" t="s">
        <v>66</v>
      </c>
      <c r="D7" s="11">
        <v>0.5</v>
      </c>
      <c r="E7" t="s">
        <v>34</v>
      </c>
      <c r="F7" t="s">
        <v>41</v>
      </c>
    </row>
    <row r="8">
      <c r="A8">
        <v>1</v>
      </c>
      <c r="B8" t="s">
        <v>71</v>
      </c>
      <c r="C8" t="s">
        <v>66</v>
      </c>
      <c r="D8" s="11">
        <v>20</v>
      </c>
      <c r="E8" t="s">
        <v>38</v>
      </c>
      <c r="F8" t="s">
        <v>37</v>
      </c>
    </row>
    <row r="9">
      <c r="A9">
        <v>1</v>
      </c>
      <c r="B9" t="s">
        <v>72</v>
      </c>
      <c r="C9" t="s">
        <v>66</v>
      </c>
      <c r="D9" s="11">
        <v>4</v>
      </c>
      <c r="E9" t="s">
        <v>38</v>
      </c>
      <c r="F9" t="s">
        <v>47</v>
      </c>
    </row>
    <row r="10">
      <c r="A10">
        <v>1</v>
      </c>
      <c r="B10" t="s">
        <v>73</v>
      </c>
      <c r="C10" t="s">
        <v>66</v>
      </c>
      <c r="D10" s="11">
        <v>0.073</v>
      </c>
      <c r="E10" t="s">
        <v>34</v>
      </c>
      <c r="F10" t="s">
        <v>57</v>
      </c>
    </row>
    <row r="11">
      <c r="A11">
        <v>1</v>
      </c>
      <c r="B11" t="s">
        <v>74</v>
      </c>
      <c r="C11" t="s">
        <v>66</v>
      </c>
      <c r="D11" s="11">
        <v>0.007</v>
      </c>
      <c r="E11" t="s">
        <v>34</v>
      </c>
      <c r="F11" t="s">
        <v>33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75</v>
      </c>
      <c r="B1" t="s" s="2">
        <v>76</v>
      </c>
      <c r="C1" t="s" s="2">
        <v>77</v>
      </c>
      <c r="D1" t="s" s="2">
        <v>78</v>
      </c>
      <c r="E1" t="s" s="2">
        <v>79</v>
      </c>
      <c r="F1" t="s" s="2">
        <v>80</v>
      </c>
    </row>
    <row r="2">
      <c r="A2" t="s">
        <v>2</v>
      </c>
      <c r="B2">
        <v>1</v>
      </c>
      <c r="C2"/>
      <c r="D2" t="inlineStr" s="13">
        <is>
          <t>Mise en place du poste de travail - Verifier les D.L.C., peser les denrees, selectionner le materiel necessaire. Laver et desinfecter le materiel et le poste de travail en suivant les protocoles.</t>
        </is>
      </c>
      <c r="E2" t="s" s="13"/>
      <c r="F2"/>
    </row>
    <row r="3">
      <c r="A3" t="s">
        <v>2</v>
      </c>
      <c r="B3">
        <v>2</v>
      </c>
      <c r="C3"/>
      <c r="D3" t="inlineStr" s="13">
        <is>
          <t>Preparations preliminaires - Eplucher, laver et desinfecter les pommes de terre suivant la procedure. Tailler grossierement les pommes de terre. Reserver. Deconditionner les legumes surgeles suivant la procedure.</t>
        </is>
      </c>
      <c r="E3" t="s" s="13"/>
      <c r="F3"/>
    </row>
    <row r="4">
      <c r="A4" t="s">
        <v>2</v>
      </c>
      <c r="B4">
        <v>3</v>
      </c>
      <c r="C4"/>
      <c r="D4" t="inlineStr" s="13">
        <is>
          <t>Marquer la cuisson du potage - Dans un rondeau, faire suer au beurre les poireaux emincés. Cuire 10 minutes sans coloration. Ajouter la farine. Melanger. Laisser cuire, sans coloration, la farine qui formera avec le beurre un roux. Mouiller avec 20 litres d'eau. Porter a ebullition. Realiser directement avec l'eau de mouillement le fond blanc de veau, a partir de fond dehydrate. Ajouter les pommes de terre et le legume choisi. Saler avec le gros sel. Cuire pendant 45 minutes environ. Verifier la cuisson et l'assaisonnement. Au terme de la cuisson, mixer le potage. Ajouter la creme fraiche et mixer a nouveau pour donner de l'onctuosite. Maintenir au chaud au bain-marie. Tamponner la surface avec des parcelles de beurre. Couvrir.</t>
        </is>
      </c>
      <c r="E4" t="s" s="13"/>
      <c r="F4"/>
    </row>
    <row r="5">
      <c r="A5" t="s">
        <v>2</v>
      </c>
      <c r="B5">
        <v>4</v>
      </c>
      <c r="C5"/>
      <c r="D5" t="s" s="13">
        <v>81</v>
      </c>
      <c r="E5" t="s" s="13"/>
      <c r="F5"/>
    </row>
    <row r="6">
      <c r="A6" t="s">
        <v>2</v>
      </c>
      <c r="B6">
        <v>5</v>
      </c>
      <c r="C6"/>
      <c r="D6" t="inlineStr" s="13">
        <is>
          <t>Suggestions - Ce type de potage peut se faire avec des legumes secs, a la place du legume principal. La liaison peut se faire avec des pommes de terre dehydratees.</t>
        </is>
      </c>
      <c r="E6" t="s" s="13"/>
      <c r="F6"/>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2"/>
  <cols>
    <col min="1" max="1" width="22" customWidth="1"/>
    <col min="2" max="2" width="52" customWidth="1"/>
    <col min="3" max="3" width="14" customWidth="1"/>
    <col min="4" max="4" width="10" customWidth="1"/>
  </cols>
  <sheetData>
    <row r="1" customHeight="1" ht="24">
      <c r="A1" t="s" s="7">
        <v>82</v>
      </c>
      <c r="B1"/>
      <c r="C1"/>
      <c r="D1"/>
    </row>
    <row r="2">
      <c r="A2" t="str" s="14">
        <f>"GRO_CDC_043B · GRO.POTAGES · référence : "&amp;Besoins!B3&amp;" "&amp;Besoins!C3&amp;" · multiplicateur réglable sur la feuille ""Besoins"""</f>
        <v>GRO_CDC_043B · GRO.POTAGES · référence : 100 pc · multiplicateur réglable sur la feuille </v>
      </c>
      <c r="B2"/>
      <c r="C2"/>
      <c r="D2"/>
    </row>
    <row r="3">
      <c r="A3"/>
      <c r="B3"/>
      <c r="C3"/>
      <c r="D3"/>
    </row>
    <row r="4">
      <c r="A4" t="s" s="15">
        <v>83</v>
      </c>
      <c r="B4"/>
      <c r="C4"/>
      <c r="D4"/>
    </row>
    <row r="5">
      <c r="A5" t="s" s="16">
        <v>84</v>
      </c>
      <c r="B5" t="str" s="13">
        <f>Procedure!D2</f>
        <v>Mise en place du poste de travail - Verifier les D.L.C., peser les denrees, selectionner le materiel necessaire. Laver et desinfecter le materiel et le poste de travail en suivant les protocoles.</v>
      </c>
      <c r="C5"/>
      <c r="D5"/>
    </row>
    <row r="6">
      <c r="A6" t="s" s="16">
        <v>85</v>
      </c>
      <c r="B6" t="str" s="13">
        <f>Procedure!D3</f>
        <v>Preparations preliminaires - Eplucher, laver et desinfecter les pommes de terre suivant la procedure. Tailler grossierement les pommes de terre. Reserver. Deconditionner les legumes surgeles suivant la procedure.</v>
      </c>
      <c r="C6"/>
      <c r="D6"/>
    </row>
    <row r="7">
      <c r="A7"/>
      <c r="B7" t="str">
        <f>Besoins!B12</f>
        <v>POIREAU France cat.I</v>
      </c>
      <c r="C7" s="11">
        <f>Besoins!E12</f>
        <v>5</v>
      </c>
      <c r="D7" t="str">
        <f>Besoins!F12</f>
        <v>kg</v>
      </c>
    </row>
    <row r="8">
      <c r="A8"/>
      <c r="B8" t="str">
        <f>Besoins!B13</f>
        <v>POMME DE TERRE basique div.var.cons France lavée cat.I 40-70mm sac 10kg</v>
      </c>
      <c r="C8" s="11">
        <f>Besoins!E13</f>
        <v>10</v>
      </c>
      <c r="D8" t="str">
        <f>Besoins!F13</f>
        <v>kg</v>
      </c>
    </row>
    <row r="9">
      <c r="A9" t="s" s="16">
        <v>86</v>
      </c>
      <c r="B9" t="str" s="13">
        <f>Procedure!D4</f>
        <v>Marquer la cuisson du potage - Dans un rondeau, faire suer au beurre les poireaux emincés. Cuire 10 minutes sans coloration. Ajouter la farine. Melanger. Laisser cuire, sans coloration, la farine qui formera avec le beurre un roux. Mouiller avec 20 litres d'eau. Porter a ebullition. Realiser directement avec l'eau de mouillement le fond blanc de veau, a partir de fond dehydrate. Ajouter les pommes de terre et le legume choisi. Saler avec le gros sel. Cuire pendant 45 minutes environ. Verifier la cuisson et l'assaisonnement. Au terme de la cuisson, mixer le potage. Ajouter la creme fraiche et mixer a nouveau pour donner de l'onctuosite. Maintenir au chaud au bain-marie. Tamponner la surface avec des parcelles de beurre. Couvrir.</v>
      </c>
      <c r="C9"/>
      <c r="D9"/>
    </row>
    <row r="10">
      <c r="A10"/>
      <c r="B10" t="str">
        <f>Besoins!B12</f>
        <v>POIREAU France cat.I</v>
      </c>
      <c r="C10" s="11">
        <f>Besoins!E12</f>
        <v>5</v>
      </c>
      <c r="D10" t="str">
        <f>Besoins!F12</f>
        <v>kg</v>
      </c>
    </row>
    <row r="11">
      <c r="A11"/>
      <c r="B11" t="str">
        <f>Besoins!B13</f>
        <v>POMME DE TERRE basique div.var.cons France lavée cat.I 40-70mm sac 10kg</v>
      </c>
      <c r="C11" s="11">
        <f>Besoins!E13</f>
        <v>10</v>
      </c>
      <c r="D11" t="str">
        <f>Besoins!F13</f>
        <v>kg</v>
      </c>
    </row>
    <row r="12">
      <c r="A12"/>
      <c r="B12" t="str">
        <f>Besoins!B14</f>
        <v>POTIRON Muscade France</v>
      </c>
      <c r="C12" s="11">
        <f>Besoins!E14</f>
        <v>10</v>
      </c>
      <c r="D12" t="str">
        <f>Besoins!F14</f>
        <v>kg</v>
      </c>
    </row>
    <row r="13">
      <c r="A13"/>
      <c r="B13" t="str">
        <f>Besoins!B10</f>
        <v>Beurre doux 82% MG plaquette</v>
      </c>
      <c r="C13" s="11">
        <f>Besoins!E10</f>
        <v>1.5</v>
      </c>
      <c r="D13" t="str">
        <f>Besoins!F10</f>
        <v>kg</v>
      </c>
    </row>
    <row r="14">
      <c r="A14"/>
      <c r="B14" t="str">
        <f>Besoins!B9</f>
        <v>Farine de blé T55</v>
      </c>
      <c r="C14" s="11">
        <f>Besoins!E9</f>
        <v>0.5</v>
      </c>
      <c r="D14" t="str">
        <f>Besoins!F9</f>
        <v>kg</v>
      </c>
    </row>
    <row r="15">
      <c r="A15"/>
      <c r="B15" t="str">
        <f>Besoins!B8</f>
        <v>Fond blanc de veau reconstitue</v>
      </c>
      <c r="C15" s="11">
        <f>Besoins!E8</f>
        <v>20</v>
      </c>
      <c r="D15" t="str">
        <f>Besoins!F8</f>
        <v>lt</v>
      </c>
    </row>
    <row r="16">
      <c r="A16"/>
      <c r="B16" t="str">
        <f>Besoins!B11</f>
        <v>Crème fraîche liquide 15% MG allégée</v>
      </c>
      <c r="C16" s="11">
        <f>Besoins!E11</f>
        <v>4</v>
      </c>
      <c r="D16" t="str">
        <f>Besoins!F11</f>
        <v>lt</v>
      </c>
    </row>
    <row r="17">
      <c r="A17"/>
      <c r="B17" t="str">
        <f>Besoins!B15</f>
        <v>Gros sel de mer</v>
      </c>
      <c r="C17" s="11">
        <f>Besoins!E15</f>
        <v>0.073</v>
      </c>
      <c r="D17" t="str">
        <f>Besoins!F15</f>
        <v>kg</v>
      </c>
    </row>
    <row r="18">
      <c r="A18"/>
      <c r="B18" t="str">
        <f>Besoins!B7</f>
        <v>Poivre noir moulu</v>
      </c>
      <c r="C18" s="11">
        <f>Besoins!E7</f>
        <v>0.007</v>
      </c>
      <c r="D18" t="str">
        <f>Besoins!F7</f>
        <v>kg</v>
      </c>
    </row>
    <row r="19">
      <c r="A19" t="s" s="16">
        <v>87</v>
      </c>
      <c r="B19" t="str" s="13">
        <f>Procedure!D5</f>
        <v>Servir - Servir le potage dans une assiette ou dans un bol. Decorer de quelques pluches de cerfeuil au depart de l'assiette (facultatif).</v>
      </c>
      <c r="C19"/>
      <c r="D19"/>
    </row>
    <row r="20">
      <c r="A20" t="s" s="16">
        <v>88</v>
      </c>
      <c r="B20" t="str" s="13">
        <f>Procedure!D6</f>
        <v>Suggestions - Ce type de potage peut se faire avec des legumes secs, a la place du legume principal. La liaison peut se faire avec des pommes de terre dehydratees.</v>
      </c>
      <c r="C20"/>
      <c r="D20"/>
    </row>
    <row r="21">
      <c r="A21"/>
      <c r="B21"/>
      <c r="C21"/>
      <c r="D21"/>
    </row>
    <row r="22">
      <c r="A22" t="s" s="17">
        <v>21</v>
      </c>
      <c r="B22"/>
      <c r="C22"/>
      <c r="D22"/>
    </row>
  </sheetData>
  <sheetProtection sheet="1" formatRows="0" formatColumns="0"/>
  <mergeCells count="9">
    <mergeCell ref="A1:D1"/>
    <mergeCell ref="A2:D2"/>
    <mergeCell ref="A4:D4"/>
    <mergeCell ref="B5:D5"/>
    <mergeCell ref="B6:D6"/>
    <mergeCell ref="B9:D9"/>
    <mergeCell ref="B19:D19"/>
    <mergeCell ref="B20:D20"/>
    <mergeCell ref="A22:D22"/>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2026-09-23T21:20:50Z</dcterms:created>
  <dc:title>POTAGE CRÈME DE LÉGUMES (POTIRO</dc:title>
  <dc:subject/>
  <dc:creator>CUIS.web</dc:creator>
  <cp:lastModifiedBy/>
  <cp:keywords/>
  <dc:description>Export automatique — moteur récursif d'origine : Bernard Vandendaele</dc:description>
  <cp:category/>
  <dc:language>en-US</dc:language>
  <dcterms:modified xsi:type="dcterms:W3CDTF">2026-09-23T21:20:50Z</dcterms:modified>
  <cp:revision>1</cp:revision>
</cp:coreProperties>
</file>