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<sst xmlns="http://schemas.openxmlformats.org/spreadsheetml/2006/main" count="111" uniqueCount="111">
  <si>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</si>
  <si>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</si>
  <si>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BLAFF DE POISSON</t>
  </si>
  <si>
    <t>Code</t>
  </si>
  <si>
    <t>GRO_CDC_053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</si>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</sst>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770.64613571429</v>
      </c>
    </row>
    <row r="12">
      <c r="A12" t="s" s="3">
        <v>16</v>
      </c>
      <c r="B12" s="4">
        <v>7.7064613571429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770.64613571429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</v>
      </c>
      <c r="E7" s="11">
        <f>D7*$B$2</f>
        <v>2</v>
      </c>
      <c r="F7" t="s">
        <v>34</v>
      </c>
      <c r="G7" s="4">
        <f>E7*3.6741428571</f>
        <v>7.348286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24</v>
      </c>
      <c r="G9" s="4">
        <f>E9*0.4</f>
        <v>0.4</v>
      </c>
    </row>
    <row r="10">
      <c r="A10" t="s">
        <v>41</v>
      </c>
      <c r="B10" t="s">
        <v>42</v>
      </c>
      <c r="C10" t="s">
        <v>37</v>
      </c>
      <c r="D10" s="9">
        <v>0.007</v>
      </c>
      <c r="E10" s="11">
        <f>D10*$B$2</f>
        <v>0.007</v>
      </c>
      <c r="F10" t="s">
        <v>38</v>
      </c>
      <c r="G10" s="4">
        <f>E10*12.5</f>
        <v>0.0875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0.125</v>
      </c>
      <c r="E12" s="11">
        <f>D12*$B$2</f>
        <v>0.125</v>
      </c>
      <c r="F12" t="s">
        <v>38</v>
      </c>
      <c r="G12" s="4">
        <f>E12*0</f>
        <v>0</v>
      </c>
    </row>
    <row r="13">
      <c r="A13" t="s">
        <v>49</v>
      </c>
      <c r="B13" t="s">
        <v>50</v>
      </c>
      <c r="C13" t="s">
        <v>51</v>
      </c>
      <c r="D13" s="9">
        <v>62.5</v>
      </c>
      <c r="E13" s="11">
        <f>D13*$B$2</f>
        <v>62.5</v>
      </c>
      <c r="F13" t="s">
        <v>52</v>
      </c>
      <c r="G13" s="4">
        <f>E13*4.5</f>
        <v>281.25</v>
      </c>
    </row>
    <row r="14">
      <c r="A14" t="s">
        <v>53</v>
      </c>
      <c r="B14" t="s">
        <v>54</v>
      </c>
      <c r="C14" t="s">
        <v>51</v>
      </c>
      <c r="D14" s="9">
        <v>0.5</v>
      </c>
      <c r="E14" s="11">
        <f>D14*$B$2</f>
        <v>0.5</v>
      </c>
      <c r="F14" t="s">
        <v>52</v>
      </c>
      <c r="G14" s="4">
        <f>E14*4.5</f>
        <v>2.25</v>
      </c>
    </row>
    <row r="15">
      <c r="A15" t="s">
        <v>55</v>
      </c>
      <c r="B15" t="s">
        <v>56</v>
      </c>
      <c r="C15" t="s">
        <v>51</v>
      </c>
      <c r="D15" s="9">
        <v>40</v>
      </c>
      <c r="E15" s="11">
        <f>D15*$B$2</f>
        <v>40</v>
      </c>
      <c r="F15" t="s">
        <v>52</v>
      </c>
      <c r="G15" s="4">
        <f>E15*6</f>
        <v>240</v>
      </c>
    </row>
    <row r="16">
      <c r="A16" t="s">
        <v>57</v>
      </c>
      <c r="B16" t="s">
        <v>58</v>
      </c>
      <c r="C16" t="s">
        <v>59</v>
      </c>
      <c r="D16" s="9">
        <v>14</v>
      </c>
      <c r="E16" s="11">
        <f>D16*$B$2</f>
        <v>14</v>
      </c>
      <c r="F16" t="s">
        <v>38</v>
      </c>
      <c r="G16" s="4">
        <f>E16*15.7</f>
        <v>219.8</v>
      </c>
    </row>
    <row r="17">
      <c r="A17" t="s">
        <v>60</v>
      </c>
      <c r="B17" t="s">
        <v>61</v>
      </c>
      <c r="C17" t="s">
        <v>62</v>
      </c>
      <c r="D17" s="9">
        <v>0.073</v>
      </c>
      <c r="E17" s="11">
        <f>D17*$B$2</f>
        <v>0.073</v>
      </c>
      <c r="F17" t="s">
        <v>38</v>
      </c>
      <c r="G17" s="4">
        <f>E17*0.35</f>
        <v>0.02555</v>
      </c>
    </row>
    <row r="18">
      <c r="A18" t="s">
        <v>63</v>
      </c>
      <c r="B18" t="s">
        <v>64</v>
      </c>
      <c r="C18" t="s">
        <v>65</v>
      </c>
      <c r="D18" s="9">
        <v>5</v>
      </c>
      <c r="E18" s="11">
        <f>D18*$B$2</f>
        <v>5</v>
      </c>
      <c r="F18" t="s">
        <v>38</v>
      </c>
      <c r="G18" s="4">
        <f>E18*3.89</f>
        <v>19.45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14</v>
      </c>
      <c r="E3" t="s">
        <v>38</v>
      </c>
      <c r="F3" t="s">
        <v>59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38</v>
      </c>
      <c r="F4" t="s">
        <v>48</v>
      </c>
    </row>
    <row r="5">
      <c r="A5">
        <v>1</v>
      </c>
      <c r="B5" t="s">
        <v>76</v>
      </c>
      <c r="C5" t="s">
        <v>74</v>
      </c>
      <c r="D5" s="11">
        <v>5</v>
      </c>
      <c r="E5" t="s">
        <v>38</v>
      </c>
      <c r="F5" t="s">
        <v>65</v>
      </c>
    </row>
    <row r="6">
      <c r="A6">
        <v>1</v>
      </c>
      <c r="B6" t="s">
        <v>77</v>
      </c>
      <c r="C6" t="s">
        <v>71</v>
      </c>
      <c r="D6" s="11">
        <v>5</v>
      </c>
      <c r="E6" t="s">
        <v>24</v>
      </c>
      <c r="F6" t="s">
        <v>78</v>
      </c>
    </row>
    <row r="7">
      <c r="A7">
        <v>2</v>
      </c>
      <c r="B7" t="s">
        <v>79</v>
      </c>
      <c r="C7" t="s">
        <v>74</v>
      </c>
      <c r="D7" s="11">
        <v>62.5</v>
      </c>
      <c r="E7" t="s">
        <v>24</v>
      </c>
      <c r="F7" t="s">
        <v>51</v>
      </c>
    </row>
    <row r="8">
      <c r="A8">
        <v>1</v>
      </c>
      <c r="B8" t="s">
        <v>80</v>
      </c>
      <c r="C8" t="s">
        <v>74</v>
      </c>
      <c r="D8" s="11">
        <v>0.5</v>
      </c>
      <c r="E8" t="s">
        <v>38</v>
      </c>
      <c r="F8" t="s">
        <v>51</v>
      </c>
    </row>
    <row r="9">
      <c r="A9">
        <v>1</v>
      </c>
      <c r="B9" t="s">
        <v>81</v>
      </c>
      <c r="C9" t="s">
        <v>74</v>
      </c>
      <c r="D9" s="11">
        <v>1.5</v>
      </c>
      <c r="E9" t="s">
        <v>34</v>
      </c>
      <c r="F9" t="s">
        <v>33</v>
      </c>
    </row>
    <row r="10">
      <c r="A10">
        <v>1</v>
      </c>
      <c r="B10" t="s">
        <v>82</v>
      </c>
      <c r="C10" t="s">
        <v>71</v>
      </c>
      <c r="D10" s="11">
        <v>1</v>
      </c>
      <c r="E10" t="s">
        <v>52</v>
      </c>
      <c r="F10" t="s">
        <v>78</v>
      </c>
    </row>
    <row r="11">
      <c r="A11">
        <v>2</v>
      </c>
      <c r="B11" t="s">
        <v>83</v>
      </c>
      <c r="C11" t="s">
        <v>74</v>
      </c>
      <c r="D11" s="11">
        <v>40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74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85</v>
      </c>
      <c r="C13" t="s">
        <v>74</v>
      </c>
      <c r="D13" s="11">
        <v>1</v>
      </c>
      <c r="E13" t="s">
        <v>24</v>
      </c>
      <c r="F13" t="s">
        <v>37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38</v>
      </c>
      <c r="F14" t="s">
        <v>62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38</v>
      </c>
      <c r="F15" t="s">
        <v>37</v>
      </c>
    </row>
    <row r="16">
      <c r="A16">
        <v>1</v>
      </c>
      <c r="B16" t="s">
        <v>88</v>
      </c>
      <c r="C16" t="s">
        <v>74</v>
      </c>
      <c r="D16" s="11">
        <v>0.001</v>
      </c>
      <c r="E16" t="s">
        <v>38</v>
      </c>
      <c r="F16" t="s">
        <v>37</v>
      </c>
    </row>
    <row r="17">
      <c r="A17">
        <v>1</v>
      </c>
      <c r="B17" t="s">
        <v>81</v>
      </c>
      <c r="C17" t="s">
        <v>74</v>
      </c>
      <c r="D17" s="11">
        <v>0.5</v>
      </c>
      <c r="E17" t="s">
        <v>34</v>
      </c>
      <c r="F1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s" s="14">
        <v>95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  <row r="8">
      <c r="A8" t="s">
        <v>2</v>
      </c>
      <c r="B8">
        <v>7</v>
      </c>
      <c r="C8"/>
      <c r="D8" t="s" s="14">
        <v>98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102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103</v>
      </c>
      <c r="C7" s="11">
        <f>'Besoins'!$B$2*5</f>
        <v>5</v>
      </c>
      <c r="D7" t="s">
        <v>24</v>
      </c>
    </row>
    <row r="8">
      <c r="A8"/>
      <c r="B8" t="str">
        <f>Besoins!B14</f>
        <v>PERSIL simple France botte</v>
      </c>
      <c r="C8" s="11">
        <f>Besoins!E14</f>
        <v>0.5</v>
      </c>
      <c r="D8" t="str">
        <f>Besoins!F14</f>
        <v>kg</v>
      </c>
    </row>
    <row r="9">
      <c r="A9"/>
      <c r="B9" t="s">
        <v>104</v>
      </c>
      <c r="C9" s="11">
        <f>'Besoins'!$B$2*1</f>
        <v>1</v>
      </c>
      <c r="D9" t="s">
        <v>52</v>
      </c>
    </row>
    <row r="10">
      <c r="A10"/>
      <c r="B10" t="str">
        <f>Besoins!B11</f>
        <v>Laurier sauce feuilles</v>
      </c>
      <c r="C10" s="11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11">
        <f>Besoins!E9</f>
        <v>1</v>
      </c>
      <c r="D11" t="str">
        <f>Besoins!F9</f>
        <v>pc</v>
      </c>
    </row>
    <row r="12">
      <c r="A12" t="s" s="17">
        <v>105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106</v>
      </c>
      <c r="C14" s="11">
        <f>'Besoins'!$B$2*1.5</f>
        <v>1.5</v>
      </c>
      <c r="D14" t="s">
        <v>34</v>
      </c>
    </row>
    <row r="15">
      <c r="A15"/>
      <c r="B15" t="str">
        <f>Besoins!B11</f>
        <v>Laurier sauce feuilles</v>
      </c>
      <c r="C15" s="11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11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11">
        <f>Besoins!E8</f>
        <v>0.001</v>
      </c>
      <c r="D19" t="str">
        <f>Besoins!F8</f>
        <v>kg</v>
      </c>
    </row>
    <row r="20">
      <c r="A20"/>
      <c r="B20" t="s">
        <v>106</v>
      </c>
      <c r="C20" s="11">
        <f>'Besoins'!$B$2*0.5</f>
        <v>0.5</v>
      </c>
      <c r="D20" t="s">
        <v>34</v>
      </c>
    </row>
    <row r="21">
      <c r="A21" t="s" s="17">
        <v>107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11">
        <f>Besoins!E12</f>
        <v>0.125</v>
      </c>
      <c r="D22" t="str">
        <f>Besoins!F12</f>
        <v>kg</v>
      </c>
    </row>
    <row r="23">
      <c r="A23" t="s" s="17">
        <v>108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109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106</v>
      </c>
      <c r="C26" s="11">
        <f>'Besoins'!$B$2*0.5</f>
        <v>0.5</v>
      </c>
      <c r="D26" t="s">
        <v>34</v>
      </c>
    </row>
    <row r="27">
      <c r="A27" t="s" s="17">
        <v>110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2026-09-23T19:52:59Z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2026-09-23T19:52:59Z</dcterms:modified>
  <cp:revision>1</cp:revision>
</cp:coreProperties>
</file>