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Fiche" sheetId="1" r:id="rId1"/>
    <sheet name="Besoins" sheetId="2" r:id="rId2"/>
    <sheet name="Composition" sheetId="3" r:id="rId3"/>
    <sheet name="Procedure" sheetId="4" r:id="rId4"/>
    <sheet name="Carte imprimable" sheetId="5" r:id="rId5"/>
  </sheets>
</workbook>
</file>

<file path=xl/sharedStrings.xml><?xml version="1.0" encoding="utf-8"?>
<sst xmlns="http://schemas.openxmlformats.org/spreadsheetml/2006/main" count="89" uniqueCount="89">
  <si>
    <t>Fiche technique</t>
  </si>
  <si>
    <t>Nom</t>
  </si>
  <si>
    <t>BEURRE VERT (CHIVRY / RAVIGOTE)</t>
  </si>
  <si>
    <t>Code</t>
  </si>
  <si>
    <t>GRO_CDC_208E</t>
  </si>
  <si>
    <t>Classe</t>
  </si>
  <si>
    <t>Sauces collectivité (GRO.SAUCES)</t>
  </si>
  <si>
    <t>Statut</t>
  </si>
  <si>
    <t>publie</t>
  </si>
  <si>
    <t>Verrouillée</t>
  </si>
  <si>
    <t>Non</t>
  </si>
  <si>
    <t>Source bibliographique</t>
  </si>
  <si>
    <t>Provenance</t>
  </si>
  <si>
    <t>Quantité de référence</t>
  </si>
  <si>
    <t>100 pc</t>
  </si>
  <si>
    <t>Coût de revient (qt de référence)</t>
  </si>
  <si>
    <t>Coût unitaire</t>
  </si>
  <si>
    <t>Quantité demandée pour cet export</t>
  </si>
  <si>
    <t>Coût de revient total pour cette quantité</t>
  </si>
  <si>
    <t>Export généré le</t>
  </si>
  <si>
    <t>23/09/2026 23:20</t>
  </si>
  <si>
    <t>CUIS.web — Portage du CUIS Clipper de 1992 par Palika &amp; Bernard Vandendaele (créateur du moteur récursif d'origine)</t>
  </si>
  <si>
    <t>Besoins matière</t>
  </si>
  <si>
    <t>Multiplicateur souhaité</t>
  </si>
  <si>
    <t>pc</t>
  </si>
  <si>
    <t>Quantité obtenue</t>
  </si>
  <si>
    <t>Matière première</t>
  </si>
  <si>
    <t>Base (×1, modifiable)</t>
  </si>
  <si>
    <t>Quantité</t>
  </si>
  <si>
    <t>Unité</t>
  </si>
  <si>
    <t>Coût</t>
  </si>
  <si>
    <t>EPI-POIVRE-NOIR</t>
  </si>
  <si>
    <t>Poivre noir moulu</t>
  </si>
  <si>
    <t>Épices en poudre et graines</t>
  </si>
  <si>
    <t>kg</t>
  </si>
  <si>
    <t>HER-ESTRAGON</t>
  </si>
  <si>
    <t>Estragon séché</t>
  </si>
  <si>
    <t>Herbes aromatiques séchées</t>
  </si>
  <si>
    <t>BEU-DOUX</t>
  </si>
  <si>
    <t>Beurre doux 82% MG plaquette</t>
  </si>
  <si>
    <t>Beurres et margarines</t>
  </si>
  <si>
    <t>RNM0020160</t>
  </si>
  <si>
    <t>CERFEUIL France botte</t>
  </si>
  <si>
    <t>Légumes</t>
  </si>
  <si>
    <t>bte</t>
  </si>
  <si>
    <t>00002032</t>
  </si>
  <si>
    <t>citronnelle</t>
  </si>
  <si>
    <t>SEL-FIN</t>
  </si>
  <si>
    <t>Sel fin de cuisine</t>
  </si>
  <si>
    <t>Sels et condiments de base</t>
  </si>
  <si>
    <t>RNMS00814</t>
  </si>
  <si>
    <t>Ciboulette ciselée IQF</t>
  </si>
  <si>
    <t>Légumes surgelés</t>
  </si>
  <si>
    <t>ECHALOTE-CI-SURG</t>
  </si>
  <si>
    <t>Échalotes ciselées surgelées</t>
  </si>
  <si>
    <t>RNMS00811</t>
  </si>
  <si>
    <t>Persil haché IQF</t>
  </si>
  <si>
    <t>Total</t>
  </si>
  <si>
    <t>Niveau</t>
  </si>
  <si>
    <t>Composant</t>
  </si>
  <si>
    <t>Type</t>
  </si>
  <si>
    <t>Quantité (pour 100 pc)</t>
  </si>
  <si>
    <t>recette</t>
  </si>
  <si>
    <t>Sauces collectivité</t>
  </si>
  <si>
    <t xml:space="preserve">    ↳ Beurre doux 82% MG plaquette</t>
  </si>
  <si>
    <t>matiere</t>
  </si>
  <si>
    <t xml:space="preserve">    ↳ Persil haché IQF</t>
  </si>
  <si>
    <t xml:space="preserve">    ↳ Ciboulette ciselée IQF</t>
  </si>
  <si>
    <t xml:space="preserve">    ↳ Estragon séché</t>
  </si>
  <si>
    <t xml:space="preserve">    ↳ CERFEUIL France botte</t>
  </si>
  <si>
    <t xml:space="preserve">    ↳ citronnelle</t>
  </si>
  <si>
    <t xml:space="preserve">    ↳ Échalotes ciselées surgelées</t>
  </si>
  <si>
    <t xml:space="preserve">    ↳ Sel fin de cuisine</t>
  </si>
  <si>
    <t xml:space="preserve">    ↳ Poivre noir moulu</t>
  </si>
  <si>
    <t>Recette</t>
  </si>
  <si>
    <t>#</t>
  </si>
  <si>
    <t>Verbe</t>
  </si>
  <si>
    <t>Étape</t>
  </si>
  <si>
    <t>Précision technique</t>
  </si>
  <si>
    <t>Durée</t>
  </si>
  <si>
    <t>Mise en place — Vérifier les D.L.C., peser les denrées. Laver et désinfecter le matériel et le poste de travail.</t>
  </si>
  <si>
    <t>Servir — Le beurre vert (chivry, ravigote) accompagne le poisson.</t>
  </si>
  <si>
    <t>Fiche technique — BEURRE VERT (CHIVRY / RAVIGOTE)</t>
  </si>
  <si>
    <t>BEURRE VERT (CHIVRY / RAVIGOTE)  GRO_CDC_208E</t>
  </si>
  <si>
    <t>1.</t>
  </si>
  <si>
    <t>2.</t>
  </si>
  <si>
    <t>3.</t>
  </si>
  <si>
    <t>4.</t>
  </si>
  <si>
    <t>5.</t>
  </si>
</sst>
</file>

<file path=xl/styles.xml><?xml version="1.0" encoding="utf-8"?>
<styleSheet xmlns="http://schemas.openxmlformats.org/spreadsheetml/2006/main">
  <numFmts count="7">
    <numFmt numFmtId="164" formatCode="#,##0.00\ &quot;₽&quot;"/>
    <numFmt numFmtId="165" formatCode="[$$-1]#,##0.00"/>
    <numFmt numFmtId="166" formatCode="#,##0.00\ [$€-1]"/>
    <numFmt numFmtId="200" formatCode="#,##0.0000&quot; €&quot;"/>
    <numFmt numFmtId="201" formatCode="#,##0.00&quot; €&quot;"/>
    <numFmt numFmtId="202" formatCode="0.00"/>
    <numFmt numFmtId="203" formatCode="#,##0.000"/>
  </numFmts>
  <fonts count="8">
    <font>
      <name val="Calibri"/>
      <family val="2"/>
      <sz val="10"/>
    </font>
    <font>
      <name val="Calibri"/>
      <family val="2"/>
      <sz val="10"/>
      <b/>
      <color rgb="FFFFFFFF"/>
    </font>
    <font>
      <name val="Calibri"/>
      <family val="2"/>
      <sz val="10"/>
      <b/>
    </font>
    <font>
      <name val="Calibri"/>
      <family val="2"/>
      <sz val="16"/>
      <b/>
      <color rgb="FF1F4E3B"/>
    </font>
    <font>
      <name val="Calibri"/>
      <family val="2"/>
      <sz val="10"/>
      <color rgb="FF666666"/>
    </font>
    <font>
      <name val="Calibri"/>
      <family val="2"/>
      <sz val="10"/>
      <b/>
      <color rgb="FF664D03"/>
    </font>
    <font>
      <name val="Calibri"/>
      <family val="2"/>
      <sz val="10"/>
      <b/>
      <color rgb="FF1F4E3B"/>
    </font>
    <font>
      <name val="Calibri"/>
      <family val="2"/>
      <sz val="9"/>
      <color rgb="FF999999"/>
    </font>
  </fonts>
  <fills count="5">
    <fill>
      <patternFill patternType="none"/>
    </fill>
    <fill>
      <patternFill patternType="gray125"/>
    </fill>
    <fill>
      <patternFill patternType="solid">
        <fgColor rgb="FF1F4E3B"/>
        <bgColor indexed="64"/>
      </patternFill>
    </fill>
    <fill>
      <patternFill patternType="solid">
        <fgColor rgb="FFEAF3EE"/>
        <bgColor indexed="64"/>
      </patternFill>
    </fill>
    <fill>
      <patternFill patternType="solid">
        <fgColor rgb="FFFFF3CD"/>
        <bgColor indexed="64"/>
      </patternFill>
    </fill>
  </fills>
  <borders count="1">
    <border>
      <left/>
      <right/>
      <top/>
      <bottom/>
      <diagonal/>
    </border>
  </borders>
  <cellStyleXfs count="1">
    <xf numFmtId="0" fontId="0" fillId="0" borderId="0"/>
  </cellStyleXfs>
  <cellXfs count="19">
    <xf numFmtId="0" fontId="0" fillId="0" borderId="0" xfId="0"/>
    <xf numFmtId="0" fontId="0" fillId="1" borderId="0" xfId="0" applyFill="1"/>
    <xf numFmtId="0" fontId="1" fillId="2" borderId="0" xfId="0" applyFont="1" applyFill="1"/>
    <xf numFmtId="0" fontId="2" fillId="0" borderId="0" xfId="0" applyFont="1"/>
    <xf numFmtId="200" fontId="0" fillId="0" borderId="0" xfId="0" applyNumberFormat="1"/>
    <xf numFmtId="0" fontId="2" fillId="3" borderId="0" xfId="0" applyFont="1" applyFill="1"/>
    <xf numFmtId="201" fontId="2" fillId="3" borderId="0" xfId="0" applyNumberFormat="1" applyFont="1" applyFill="1"/>
    <xf numFmtId="0" fontId="3" fillId="0" borderId="0" xfId="0" applyFont="1"/>
    <xf numFmtId="202" fontId="2" fillId="3" borderId="0" xfId="0" applyNumberFormat="1" applyFont="1" applyFill="1"/>
    <xf numFmtId="203" fontId="0" fillId="3" borderId="0" xfId="0" applyNumberFormat="1" applyFill="1"/>
    <xf numFmtId="0" fontId="0" fillId="3" borderId="0" xfId="0" applyFill="1"/>
    <xf numFmtId="203" fontId="0" fillId="0" borderId="0" xfId="0" applyNumberFormat="1"/>
    <xf numFmtId="0" fontId="0" fillId="0" borderId="0" xfId="0" applyAlignment="1">
      <alignment horizontal="right"/>
    </xf>
    <xf numFmtId="201" fontId="2" fillId="0" borderId="0" xfId="0" applyNumberFormat="1" applyFont="1"/>
    <xf numFmtId="0" fontId="0" fillId="0" borderId="0" xfId="0" applyAlignment="1">
      <alignment wrapText="1"/>
    </xf>
    <xf numFmtId="0" fontId="4" fillId="0" borderId="0" xfId="0" applyFont="1"/>
    <xf numFmtId="0" fontId="5" fillId="4" borderId="0" xfId="0" applyFont="1" applyFill="1"/>
    <xf numFmtId="0" fontId="6" fillId="0" borderId="0" xfId="0" applyFont="1" applyAlignment="1">
      <alignment horizontal="right"/>
    </xf>
    <xf numFmtId="0" fontId="7" fillId="0" borderId="0" xfId="0"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tyles" Target="styles.xml"/>
<Relationship Id="rId7"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8"/>
  <cols>
    <col min="1" max="1" width="36" customWidth="1"/>
    <col min="2" max="2" width="50" customWidth="1"/>
  </cols>
  <sheetData>
    <row r="1">
      <c r="A1" t="s" s="2">
        <v>0</v>
      </c>
      <c r="B1" t="s" s="2"/>
    </row>
    <row r="2">
      <c r="A2" t="s">
        <v>1</v>
      </c>
      <c r="B2" t="s">
        <v>2</v>
      </c>
    </row>
    <row r="3">
      <c r="A3" t="s">
        <v>3</v>
      </c>
      <c r="B3" t="s">
        <v>4</v>
      </c>
    </row>
    <row r="4">
      <c r="A4" t="s">
        <v>5</v>
      </c>
      <c r="B4" t="s">
        <v>6</v>
      </c>
    </row>
    <row r="5">
      <c r="A5" t="s">
        <v>7</v>
      </c>
      <c r="B5" t="s">
        <v>8</v>
      </c>
    </row>
    <row r="6">
      <c r="A6" t="s">
        <v>9</v>
      </c>
      <c r="B6" t="s">
        <v>10</v>
      </c>
    </row>
    <row r="7">
      <c r="A7" t="s">
        <v>11</v>
      </c>
      <c r="B7"/>
    </row>
    <row r="8">
      <c r="A8" t="s">
        <v>12</v>
      </c>
      <c r="B8"/>
    </row>
    <row r="9">
      <c r="A9"/>
      <c r="B9"/>
    </row>
    <row r="10">
      <c r="A10" t="s" s="3">
        <v>13</v>
      </c>
      <c r="B10" t="s" s="3">
        <v>14</v>
      </c>
    </row>
    <row r="11">
      <c r="A11" t="s" s="3">
        <v>15</v>
      </c>
      <c r="B11" s="4">
        <v>21.6405</v>
      </c>
    </row>
    <row r="12">
      <c r="A12" t="s" s="3">
        <v>16</v>
      </c>
      <c r="B12" s="4">
        <v>0.216405</v>
      </c>
    </row>
    <row r="13">
      <c r="A13"/>
      <c r="B13"/>
    </row>
    <row r="14">
      <c r="A14" t="s" s="5">
        <v>17</v>
      </c>
      <c r="B14" t="s" s="5">
        <v>14</v>
      </c>
    </row>
    <row r="15">
      <c r="A15" t="s" s="5">
        <v>18</v>
      </c>
      <c r="B15" s="6">
        <v>21.6405</v>
      </c>
    </row>
    <row r="16">
      <c r="A16"/>
      <c r="B16"/>
    </row>
    <row r="17">
      <c r="A17" t="s">
        <v>19</v>
      </c>
      <c r="B17" t="s">
        <v>20</v>
      </c>
    </row>
    <row r="18">
      <c r="A18"/>
      <c r="B18" t="s">
        <v>21</v>
      </c>
    </row>
  </sheetData>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16"/>
  <sheetViews>
    <sheetView workbookViewId="0">
      <pane ySplit="6" topLeftCell="A7" activePane="bottomLeft" state="frozen"/>
      <selection activeCell="A7" sqref="A7"/>
    </sheetView>
  </sheetViews>
  <cols>
    <col min="1" max="1" width="14" customWidth="1"/>
    <col min="2" max="2" width="34" customWidth="1"/>
    <col min="3" max="3" width="24" customWidth="1"/>
    <col min="4" max="4" width="16" customWidth="1"/>
    <col min="5" max="5" width="14" customWidth="1"/>
    <col min="6" max="6" width="10" customWidth="1"/>
    <col min="7" max="7" width="14" customWidth="1"/>
  </cols>
  <sheetData>
    <row r="1" customHeight="1" ht="24">
      <c r="A1" t="s" s="7">
        <v>22</v>
      </c>
      <c r="B1"/>
      <c r="C1"/>
      <c r="D1"/>
      <c r="E1"/>
      <c r="F1"/>
    </row>
    <row r="2">
      <c r="A2" t="s">
        <v>23</v>
      </c>
      <c r="B2" s="8">
        <v>1</v>
      </c>
      <c r="C2"/>
      <c r="D2"/>
      <c r="E2"/>
      <c r="F2"/>
    </row>
    <row r="3">
      <c r="A3" t="s">
        <v>13</v>
      </c>
      <c r="B3" s="9">
        <v>100</v>
      </c>
      <c r="C3" t="s" s="10">
        <v>24</v>
      </c>
      <c r="D3"/>
      <c r="E3"/>
      <c r="F3"/>
    </row>
    <row r="4">
      <c r="A4" t="s">
        <v>25</v>
      </c>
      <c r="B4" s="11">
        <f>$B$2*B3</f>
        <v>100</v>
      </c>
      <c r="C4" t="str">
        <f>C3</f>
        <v>pc</v>
      </c>
      <c r="D4"/>
      <c r="E4"/>
      <c r="F4"/>
    </row>
    <row r="5">
      <c r="A5"/>
      <c r="B5"/>
      <c r="C5"/>
      <c r="D5"/>
      <c r="E5"/>
      <c r="F5"/>
    </row>
    <row r="6">
      <c r="A6" t="s" s="2">
        <v>3</v>
      </c>
      <c r="B6" t="s" s="2">
        <v>26</v>
      </c>
      <c r="C6" t="s" s="2">
        <v>5</v>
      </c>
      <c r="D6" t="s" s="2">
        <v>27</v>
      </c>
      <c r="E6" t="s" s="2">
        <v>28</v>
      </c>
      <c r="F6" t="s" s="2">
        <v>29</v>
      </c>
      <c r="G6" t="s" s="2">
        <v>30</v>
      </c>
    </row>
    <row r="7">
      <c r="A7" t="s">
        <v>31</v>
      </c>
      <c r="B7" t="s">
        <v>32</v>
      </c>
      <c r="C7" t="s">
        <v>33</v>
      </c>
      <c r="D7" s="9">
        <v>0.01</v>
      </c>
      <c r="E7" s="11">
        <f>D7*$B$2</f>
        <v>0.01</v>
      </c>
      <c r="F7" t="s">
        <v>34</v>
      </c>
      <c r="G7" s="4">
        <f>E7*12.5</f>
        <v>0.125</v>
      </c>
    </row>
    <row r="8">
      <c r="A8" t="s">
        <v>35</v>
      </c>
      <c r="B8" t="s">
        <v>36</v>
      </c>
      <c r="C8" t="s">
        <v>37</v>
      </c>
      <c r="D8" s="9">
        <v>0.1</v>
      </c>
      <c r="E8" s="11">
        <f>D8*$B$2</f>
        <v>0.1</v>
      </c>
      <c r="F8" t="s">
        <v>34</v>
      </c>
      <c r="G8" s="4">
        <f>E8*16</f>
        <v>1.6</v>
      </c>
    </row>
    <row r="9">
      <c r="A9" t="s">
        <v>38</v>
      </c>
      <c r="B9" t="s">
        <v>39</v>
      </c>
      <c r="C9" t="s">
        <v>40</v>
      </c>
      <c r="D9" s="9">
        <v>2.5</v>
      </c>
      <c r="E9" s="11">
        <f>D9*$B$2</f>
        <v>2.5</v>
      </c>
      <c r="F9" t="s">
        <v>34</v>
      </c>
      <c r="G9" s="4">
        <f>E9*5.2</f>
        <v>13</v>
      </c>
    </row>
    <row r="10">
      <c r="A10" t="s">
        <v>41</v>
      </c>
      <c r="B10" t="s">
        <v>42</v>
      </c>
      <c r="C10" t="s">
        <v>43</v>
      </c>
      <c r="D10" s="9">
        <v>0.1</v>
      </c>
      <c r="E10" s="11">
        <f>D10*$B$2</f>
        <v>0.1</v>
      </c>
      <c r="F10" t="s">
        <v>44</v>
      </c>
      <c r="G10" s="4">
        <f>E10*6</f>
        <v>0.6</v>
      </c>
    </row>
    <row r="11">
      <c r="A11" t="s" s="12">
        <v>45</v>
      </c>
      <c r="B11" t="s">
        <v>46</v>
      </c>
      <c r="C11" t="s">
        <v>43</v>
      </c>
      <c r="D11" s="9">
        <v>0.05</v>
      </c>
      <c r="E11" s="11">
        <f>D11*$B$2</f>
        <v>0.05</v>
      </c>
      <c r="F11" t="s">
        <v>24</v>
      </c>
      <c r="G11" s="4">
        <f>E11*0</f>
        <v>0</v>
      </c>
    </row>
    <row r="12">
      <c r="A12" t="s">
        <v>47</v>
      </c>
      <c r="B12" t="s">
        <v>48</v>
      </c>
      <c r="C12" t="s">
        <v>49</v>
      </c>
      <c r="D12" s="9">
        <v>0.05</v>
      </c>
      <c r="E12" s="11">
        <f>D12*$B$2</f>
        <v>0.05</v>
      </c>
      <c r="F12" t="s">
        <v>34</v>
      </c>
      <c r="G12" s="4">
        <f>E12*0.35</f>
        <v>0.0175</v>
      </c>
    </row>
    <row r="13">
      <c r="A13" t="s">
        <v>50</v>
      </c>
      <c r="B13" t="s">
        <v>51</v>
      </c>
      <c r="C13" t="s">
        <v>52</v>
      </c>
      <c r="D13" s="9">
        <v>0.1</v>
      </c>
      <c r="E13" s="11">
        <f>D13*$B$2</f>
        <v>0.1</v>
      </c>
      <c r="F13" t="s">
        <v>34</v>
      </c>
      <c r="G13" s="4">
        <f>E13*11.34</f>
        <v>1.134</v>
      </c>
    </row>
    <row r="14">
      <c r="A14" t="s">
        <v>53</v>
      </c>
      <c r="B14" t="s">
        <v>54</v>
      </c>
      <c r="C14" t="s">
        <v>52</v>
      </c>
      <c r="D14" s="9">
        <v>0.5</v>
      </c>
      <c r="E14" s="11">
        <f>D14*$B$2</f>
        <v>0.5</v>
      </c>
      <c r="F14" t="s">
        <v>34</v>
      </c>
      <c r="G14" s="4">
        <f>E14*7.5</f>
        <v>3.75</v>
      </c>
    </row>
    <row r="15">
      <c r="A15" t="s">
        <v>55</v>
      </c>
      <c r="B15" t="s">
        <v>56</v>
      </c>
      <c r="C15" t="s">
        <v>52</v>
      </c>
      <c r="D15" s="9">
        <v>0.2</v>
      </c>
      <c r="E15" s="11">
        <f>D15*$B$2</f>
        <v>0.2</v>
      </c>
      <c r="F15" t="s">
        <v>34</v>
      </c>
      <c r="G15" s="4">
        <f>E15*7.07</f>
        <v>1.414</v>
      </c>
    </row>
    <row r="16">
      <c r="A16"/>
      <c r="B16"/>
      <c r="C16"/>
      <c r="D16"/>
      <c r="E16"/>
      <c r="F16" t="s" s="3">
        <v>57</v>
      </c>
      <c r="G16" s="13">
        <f>SUM(G7:G15)</f>
        <v>0</v>
      </c>
    </row>
  </sheetData>
  <autoFilter ref="A6:G6"/>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1"/>
  <sheetViews>
    <sheetView workbookViewId="0">
      <pane ySplit="1" topLeftCell="A2" activePane="bottomLeft" state="frozen"/>
      <selection activeCell="A2" sqref="A2"/>
    </sheetView>
  </sheetViews>
  <cols>
    <col min="1" max="1" width="8" customWidth="1"/>
    <col min="2" max="2" width="46" customWidth="1"/>
    <col min="3" max="3" width="12" customWidth="1"/>
    <col min="4" max="4" width="22" customWidth="1"/>
    <col min="5" max="5" width="10" customWidth="1"/>
    <col min="6" max="6" width="28" customWidth="1"/>
  </cols>
  <sheetData>
    <row r="1">
      <c r="A1" t="s" s="2">
        <v>58</v>
      </c>
      <c r="B1" t="s" s="2">
        <v>59</v>
      </c>
      <c r="C1" t="s" s="2">
        <v>60</v>
      </c>
      <c r="D1" t="s" s="2">
        <v>61</v>
      </c>
      <c r="E1" t="s" s="2">
        <v>29</v>
      </c>
      <c r="F1" t="s" s="2">
        <v>5</v>
      </c>
    </row>
    <row r="2">
      <c r="A2">
        <v>0</v>
      </c>
      <c r="B2" t="s">
        <v>2</v>
      </c>
      <c r="C2" t="s">
        <v>62</v>
      </c>
      <c r="D2" s="11">
        <v>100</v>
      </c>
      <c r="E2" t="s">
        <v>24</v>
      </c>
      <c r="F2" t="s">
        <v>63</v>
      </c>
    </row>
    <row r="3">
      <c r="A3">
        <v>1</v>
      </c>
      <c r="B3" t="s">
        <v>64</v>
      </c>
      <c r="C3" t="s">
        <v>65</v>
      </c>
      <c r="D3" s="11">
        <v>2.5</v>
      </c>
      <c r="E3" t="s">
        <v>34</v>
      </c>
      <c r="F3" t="s">
        <v>40</v>
      </c>
    </row>
    <row r="4">
      <c r="A4">
        <v>1</v>
      </c>
      <c r="B4" t="s">
        <v>66</v>
      </c>
      <c r="C4" t="s">
        <v>65</v>
      </c>
      <c r="D4" s="11">
        <v>0.2</v>
      </c>
      <c r="E4" t="s">
        <v>34</v>
      </c>
      <c r="F4" t="s">
        <v>52</v>
      </c>
    </row>
    <row r="5">
      <c r="A5">
        <v>1</v>
      </c>
      <c r="B5" t="s">
        <v>67</v>
      </c>
      <c r="C5" t="s">
        <v>65</v>
      </c>
      <c r="D5" s="11">
        <v>0.1</v>
      </c>
      <c r="E5" t="s">
        <v>34</v>
      </c>
      <c r="F5" t="s">
        <v>52</v>
      </c>
    </row>
    <row r="6">
      <c r="A6">
        <v>1</v>
      </c>
      <c r="B6" t="s">
        <v>68</v>
      </c>
      <c r="C6" t="s">
        <v>65</v>
      </c>
      <c r="D6" s="11">
        <v>0.1</v>
      </c>
      <c r="E6" t="s">
        <v>34</v>
      </c>
      <c r="F6" t="s">
        <v>37</v>
      </c>
    </row>
    <row r="7">
      <c r="A7">
        <v>1</v>
      </c>
      <c r="B7" t="s">
        <v>69</v>
      </c>
      <c r="C7" t="s">
        <v>65</v>
      </c>
      <c r="D7" s="11">
        <v>0.1</v>
      </c>
      <c r="E7" t="s">
        <v>34</v>
      </c>
      <c r="F7" t="s">
        <v>43</v>
      </c>
    </row>
    <row r="8">
      <c r="A8">
        <v>1</v>
      </c>
      <c r="B8" t="s">
        <v>70</v>
      </c>
      <c r="C8" t="s">
        <v>65</v>
      </c>
      <c r="D8" s="11">
        <v>0.05</v>
      </c>
      <c r="E8" t="s">
        <v>34</v>
      </c>
      <c r="F8" t="s">
        <v>43</v>
      </c>
    </row>
    <row r="9">
      <c r="A9">
        <v>1</v>
      </c>
      <c r="B9" t="s">
        <v>71</v>
      </c>
      <c r="C9" t="s">
        <v>65</v>
      </c>
      <c r="D9" s="11">
        <v>0.5</v>
      </c>
      <c r="E9" t="s">
        <v>34</v>
      </c>
      <c r="F9" t="s">
        <v>52</v>
      </c>
    </row>
    <row r="10">
      <c r="A10">
        <v>1</v>
      </c>
      <c r="B10" t="s">
        <v>72</v>
      </c>
      <c r="C10" t="s">
        <v>65</v>
      </c>
      <c r="D10" s="11">
        <v>0.05</v>
      </c>
      <c r="E10" t="s">
        <v>34</v>
      </c>
      <c r="F10" t="s">
        <v>49</v>
      </c>
    </row>
    <row r="11">
      <c r="A11">
        <v>1</v>
      </c>
      <c r="B11" t="s">
        <v>73</v>
      </c>
      <c r="C11" t="s">
        <v>65</v>
      </c>
      <c r="D11" s="11">
        <v>0.01</v>
      </c>
      <c r="E11" t="s">
        <v>34</v>
      </c>
      <c r="F11" t="s">
        <v>33</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6"/>
  <sheetViews>
    <sheetView workbookViewId="0">
      <pane ySplit="1" topLeftCell="A2" activePane="bottomLeft" state="frozen"/>
      <selection activeCell="A2" sqref="A2"/>
    </sheetView>
  </sheetViews>
  <cols>
    <col min="1" max="1" width="30" customWidth="1"/>
    <col min="2" max="2" width="6" customWidth="1"/>
    <col min="3" max="3" width="16" customWidth="1"/>
    <col min="4" max="4" width="60" customWidth="1"/>
    <col min="5" max="5" width="34" customWidth="1"/>
    <col min="6" max="6" width="16" customWidth="1"/>
  </cols>
  <sheetData>
    <row r="1">
      <c r="A1" t="s" s="2">
        <v>74</v>
      </c>
      <c r="B1" t="s" s="2">
        <v>75</v>
      </c>
      <c r="C1" t="s" s="2">
        <v>76</v>
      </c>
      <c r="D1" t="s" s="2">
        <v>77</v>
      </c>
      <c r="E1" t="s" s="2">
        <v>78</v>
      </c>
      <c r="F1" t="s" s="2">
        <v>79</v>
      </c>
    </row>
    <row r="2">
      <c r="A2" t="s">
        <v>2</v>
      </c>
      <c r="B2">
        <v>1</v>
      </c>
      <c r="C2"/>
      <c r="D2" t="s" s="14">
        <v>80</v>
      </c>
      <c r="E2" t="s" s="14"/>
      <c r="F2"/>
    </row>
    <row r="3">
      <c r="A3" t="s">
        <v>2</v>
      </c>
      <c r="B3">
        <v>2</v>
      </c>
      <c r="C3"/>
      <c r="D3" t="inlineStr" s="14">
        <is>
          <t>Préparations préliminaires — Laver et désinfecter tous les aromates. Hacher finement le persil, la ciboulette, l'estragon, le cerfeuil et la citronnelle. Réserver au froid. Blanchir les échalotes ciselées. Ramollir le beurre en pommade.</t>
        </is>
      </c>
      <c r="E3" t="s" s="14"/>
      <c r="F3"/>
    </row>
    <row r="4">
      <c r="A4" t="s">
        <v>2</v>
      </c>
      <c r="B4">
        <v>3</v>
      </c>
      <c r="C4"/>
      <c r="D4" t="inlineStr" s="14">
        <is>
          <t>Confectionner le beurre vert — Mettre le beurre en pommade dans la cuve du batteur. Adjoindre tous les aromates hachés, les échalotes blanchies, le sel et le poivre. Travailler le beurre composé pour le rendre lisse et homogène. Stocker en chambre froide pour le faire durcir légèrement.</t>
        </is>
      </c>
      <c r="E4" t="s" s="14"/>
      <c r="F4"/>
    </row>
    <row r="5">
      <c r="A5" t="s">
        <v>2</v>
      </c>
      <c r="B5">
        <v>4</v>
      </c>
      <c r="C5"/>
      <c r="D5" t="inlineStr" s="14">
        <is>
          <t>Coucher les rosaces — Remplir de beurre composé une poche munie d'une douille cannelée n°10. Coucher en quinconce des rosaces de beurre. Stocker au froid pour les faire figer.</t>
        </is>
      </c>
      <c r="E5" t="s" s="14"/>
      <c r="F5"/>
    </row>
    <row r="6">
      <c r="A6" t="s">
        <v>2</v>
      </c>
      <c r="B6">
        <v>5</v>
      </c>
      <c r="C6"/>
      <c r="D6" t="s" s="14">
        <v>81</v>
      </c>
      <c r="E6" t="s" s="14"/>
      <c r="F6"/>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25"/>
  <cols>
    <col min="1" max="1" width="22" customWidth="1"/>
    <col min="2" max="2" width="52" customWidth="1"/>
    <col min="3" max="3" width="14" customWidth="1"/>
    <col min="4" max="4" width="10" customWidth="1"/>
  </cols>
  <sheetData>
    <row r="1" customHeight="1" ht="24">
      <c r="A1" t="s" s="7">
        <v>82</v>
      </c>
      <c r="B1"/>
      <c r="C1"/>
      <c r="D1"/>
    </row>
    <row r="2">
      <c r="A2" t="str" s="15">
        <f>"GRO_CDC_208E · GRO.SAUCES · référence : "&amp;Besoins!B3&amp;" "&amp;Besoins!C3&amp;" · multiplicateur réglable sur la feuille ""Besoins"""</f>
        <v>GRO_CDC_208E · GRO.SAUCES · référence : 100 pc · multiplicateur réglable sur la feuille </v>
      </c>
      <c r="B2"/>
      <c r="C2"/>
      <c r="D2"/>
    </row>
    <row r="3">
      <c r="A3"/>
      <c r="B3"/>
      <c r="C3"/>
      <c r="D3"/>
    </row>
    <row r="4">
      <c r="A4" t="s" s="16">
        <v>83</v>
      </c>
      <c r="B4"/>
      <c r="C4"/>
      <c r="D4"/>
    </row>
    <row r="5">
      <c r="A5" t="s" s="17">
        <v>84</v>
      </c>
      <c r="B5" t="str" s="14">
        <f>Procedure!D2</f>
        <v>Mise en place — Vérifier les D.L.C., peser les denrées. Laver et désinfecter le matériel et le poste de travail.</v>
      </c>
      <c r="C5"/>
      <c r="D5"/>
    </row>
    <row r="6">
      <c r="A6" t="s" s="17">
        <v>85</v>
      </c>
      <c r="B6" t="str" s="14">
        <f>Procedure!D3</f>
        <v>Préparations préliminaires — Laver et désinfecter tous les aromates. Hacher finement le persil, la ciboulette, l'estragon, le cerfeuil et la citronnelle. Réserver au froid. Blanchir les échalotes ciselées. Ramollir le beurre en pommade.</v>
      </c>
      <c r="C6"/>
      <c r="D6"/>
    </row>
    <row r="7">
      <c r="A7"/>
      <c r="B7" t="str">
        <f>Besoins!B15</f>
        <v>Persil haché IQF</v>
      </c>
      <c r="C7" s="11">
        <f>Besoins!E15</f>
        <v>0.2</v>
      </c>
      <c r="D7" t="str">
        <f>Besoins!F15</f>
        <v>kg</v>
      </c>
    </row>
    <row r="8">
      <c r="A8"/>
      <c r="B8" t="str">
        <f>Besoins!B13</f>
        <v>Ciboulette ciselée IQF</v>
      </c>
      <c r="C8" s="11">
        <f>Besoins!E13</f>
        <v>0.1</v>
      </c>
      <c r="D8" t="str">
        <f>Besoins!F13</f>
        <v>kg</v>
      </c>
    </row>
    <row r="9">
      <c r="A9"/>
      <c r="B9" t="str">
        <f>Besoins!B8</f>
        <v>Estragon séché</v>
      </c>
      <c r="C9" s="11">
        <f>Besoins!E8</f>
        <v>0.1</v>
      </c>
      <c r="D9" t="str">
        <f>Besoins!F8</f>
        <v>kg</v>
      </c>
    </row>
    <row r="10">
      <c r="A10"/>
      <c r="B10" t="str">
        <f>Besoins!B10</f>
        <v>CERFEUIL France botte</v>
      </c>
      <c r="C10" s="11">
        <f>Besoins!E10</f>
        <v>0.1</v>
      </c>
      <c r="D10" t="str">
        <f>Besoins!F10</f>
        <v>kg</v>
      </c>
    </row>
    <row r="11">
      <c r="A11"/>
      <c r="B11" t="str">
        <f>Besoins!B14</f>
        <v>Échalotes ciselées surgelées</v>
      </c>
      <c r="C11" s="11">
        <f>Besoins!E14</f>
        <v>0.5</v>
      </c>
      <c r="D11" t="str">
        <f>Besoins!F14</f>
        <v>kg</v>
      </c>
    </row>
    <row r="12">
      <c r="A12" t="s" s="17">
        <v>86</v>
      </c>
      <c r="B12" t="str" s="14">
        <f>Procedure!D4</f>
        <v>Confectionner le beurre vert — Mettre le beurre en pommade dans la cuve du batteur. Adjoindre tous les aromates hachés, les échalotes blanchies, le sel et le poivre. Travailler le beurre composé pour le rendre lisse et homogène. Stocker en chambre froide pour le faire durcir légèrement.</v>
      </c>
      <c r="C12"/>
      <c r="D12"/>
    </row>
    <row r="13">
      <c r="A13"/>
      <c r="B13" t="str">
        <f>Besoins!B9</f>
        <v>Beurre doux 82% MG plaquette</v>
      </c>
      <c r="C13" s="11">
        <f>Besoins!E9</f>
        <v>2.5</v>
      </c>
      <c r="D13" t="str">
        <f>Besoins!F9</f>
        <v>kg</v>
      </c>
    </row>
    <row r="14">
      <c r="A14"/>
      <c r="B14" t="str">
        <f>Besoins!B15</f>
        <v>Persil haché IQF</v>
      </c>
      <c r="C14" s="11">
        <f>Besoins!E15</f>
        <v>0.2</v>
      </c>
      <c r="D14" t="str">
        <f>Besoins!F15</f>
        <v>kg</v>
      </c>
    </row>
    <row r="15">
      <c r="A15"/>
      <c r="B15" t="str">
        <f>Besoins!B13</f>
        <v>Ciboulette ciselée IQF</v>
      </c>
      <c r="C15" s="11">
        <f>Besoins!E13</f>
        <v>0.1</v>
      </c>
      <c r="D15" t="str">
        <f>Besoins!F13</f>
        <v>kg</v>
      </c>
    </row>
    <row r="16">
      <c r="A16"/>
      <c r="B16" t="str">
        <f>Besoins!B8</f>
        <v>Estragon séché</v>
      </c>
      <c r="C16" s="11">
        <f>Besoins!E8</f>
        <v>0.1</v>
      </c>
      <c r="D16" t="str">
        <f>Besoins!F8</f>
        <v>kg</v>
      </c>
    </row>
    <row r="17">
      <c r="A17"/>
      <c r="B17" t="str">
        <f>Besoins!B10</f>
        <v>CERFEUIL France botte</v>
      </c>
      <c r="C17" s="11">
        <f>Besoins!E10</f>
        <v>0.1</v>
      </c>
      <c r="D17" t="str">
        <f>Besoins!F10</f>
        <v>kg</v>
      </c>
    </row>
    <row r="18">
      <c r="A18"/>
      <c r="B18" t="str">
        <f>Besoins!B11</f>
        <v>citronnelle</v>
      </c>
      <c r="C18" s="11">
        <f>Besoins!E11</f>
        <v>0.05</v>
      </c>
      <c r="D18" t="str">
        <f>Besoins!F11</f>
        <v>kg</v>
      </c>
    </row>
    <row r="19">
      <c r="A19"/>
      <c r="B19" t="str">
        <f>Besoins!B14</f>
        <v>Échalotes ciselées surgelées</v>
      </c>
      <c r="C19" s="11">
        <f>Besoins!E14</f>
        <v>0.5</v>
      </c>
      <c r="D19" t="str">
        <f>Besoins!F14</f>
        <v>kg</v>
      </c>
    </row>
    <row r="20">
      <c r="A20"/>
      <c r="B20" t="str">
        <f>Besoins!B12</f>
        <v>Sel fin de cuisine</v>
      </c>
      <c r="C20" s="11">
        <f>Besoins!E12</f>
        <v>0.05</v>
      </c>
      <c r="D20" t="str">
        <f>Besoins!F12</f>
        <v>kg</v>
      </c>
    </row>
    <row r="21">
      <c r="A21"/>
      <c r="B21" t="str">
        <f>Besoins!B7</f>
        <v>Poivre noir moulu</v>
      </c>
      <c r="C21" s="11">
        <f>Besoins!E7</f>
        <v>0.01</v>
      </c>
      <c r="D21" t="str">
        <f>Besoins!F7</f>
        <v>kg</v>
      </c>
    </row>
    <row r="22">
      <c r="A22" t="s" s="17">
        <v>87</v>
      </c>
      <c r="B22" t="str" s="14">
        <f>Procedure!D5</f>
        <v>Coucher les rosaces — Remplir de beurre composé une poche munie d'une douille cannelée n°10. Coucher en quinconce des rosaces de beurre. Stocker au froid pour les faire figer.</v>
      </c>
      <c r="C22"/>
      <c r="D22"/>
    </row>
    <row r="23">
      <c r="A23" t="s" s="17">
        <v>88</v>
      </c>
      <c r="B23" t="str" s="14">
        <f>Procedure!D6</f>
        <v>Servir — Le beurre vert (chivry, ravigote) accompagne le poisson.</v>
      </c>
      <c r="C23"/>
      <c r="D23"/>
    </row>
    <row r="24">
      <c r="A24"/>
      <c r="B24"/>
      <c r="C24"/>
      <c r="D24"/>
    </row>
    <row r="25">
      <c r="A25" t="s" s="18">
        <v>21</v>
      </c>
      <c r="B25"/>
      <c r="C25"/>
      <c r="D25"/>
    </row>
  </sheetData>
  <sheetProtection sheet="1" formatRows="0" formatColumns="0"/>
  <mergeCells count="9">
    <mergeCell ref="A1:D1"/>
    <mergeCell ref="A2:D2"/>
    <mergeCell ref="A4:D4"/>
    <mergeCell ref="B5:D5"/>
    <mergeCell ref="B6:D6"/>
    <mergeCell ref="B12:D12"/>
    <mergeCell ref="B22:D22"/>
    <mergeCell ref="B23:D23"/>
    <mergeCell ref="A25:D25"/>
  </mergeCells>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2026-09-23T21:20:48Z</dcterms:created>
  <dc:title>BEURRE VERT (CHIVRY / RAVIGOTE)</dc:title>
  <dc:subject/>
  <dc:creator>CUIS.web</dc:creator>
  <cp:lastModifiedBy/>
  <cp:keywords/>
  <dc:description>Export automatique — moteur récursif d'origine : Bernard Vandendaele</dc:description>
  <cp:category/>
  <dc:language>en-US</dc:language>
  <dcterms:modified xsi:type="dcterms:W3CDTF">2026-09-23T21:20:48Z</dcterms:modified>
  <cp:revision>1</cp:revision>
</cp:coreProperties>
</file>