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TEAU MOUSSE AU CHOCOLAT SUR A" sheetId="1" r:id="rId1"/>
    <sheet name="GATEAU MOUSSE AU CHOCOLAT (PORT" sheetId="2" r:id="rId2"/>
    <sheet name="GATEAU MOUSSE AU CHOCOLAT (40*6" sheetId="3" r:id="rId3"/>
    <sheet name="BISCUIT AU CHOCOLAT (FEUILLES)" sheetId="4" r:id="rId4"/>
    <sheet name="BISCUIT AU CHOCOLAT" sheetId="5" r:id="rId5"/>
    <sheet name="PUNCH ORANGE-COINTREAU" sheetId="6" r:id="rId6"/>
    <sheet name="EXTRAIT D'ORANGE" sheetId="7" r:id="rId7"/>
    <sheet name="ORANGE (P)" sheetId="8" r:id="rId8"/>
    <sheet name="MOUSSE AU CHOCOLAT (B)" sheetId="9" r:id="rId9"/>
    <sheet name="GANACHE" sheetId="10" r:id="rId10"/>
    <sheet name="DÉCOR COULIS D'ORANGE" sheetId="11" r:id="rId11"/>
    <sheet name="COULIS D'ORANGE (B)" sheetId="12" r:id="rId12"/>
    <sheet name="DÉCOR FRUIT (HIVER)" sheetId="13" r:id="rId13"/>
    <sheet name="PASSION (P/.)" sheetId="14" r:id="rId14"/>
    <sheet name="PASSION (P)" sheetId="15" r:id="rId15"/>
  </sheets>
</workbook>
</file>

<file path=xl/sharedStrings.xml><?xml version="1.0" encoding="utf-8"?>
<sst xmlns="http://schemas.openxmlformats.org/spreadsheetml/2006/main" count="91" uniqueCount="91">
  <si>
    <t>GATEAU MOUSSE AU CHOCOLAT SUR ASSIÈTTE</t>
  </si>
  <si>
    <t>Annotations</t>
  </si>
  <si>
    <t>Quantité souhaitée</t>
  </si>
  <si>
    <t>pc</t>
  </si>
  <si>
    <t>référence : 1 pc</t>
  </si>
  <si>
    <t>GATEAU MOUSSE AU CHOCOLAT SUR ASSIÈTTE  00000988</t>
  </si>
  <si>
    <t>Ingrédients</t>
  </si>
  <si>
    <t xml:space="preserve">    GATEAU MOUSSE AU CHOCOLAT (PORTION) — voir l'onglet "GATEAU MOUSSE AU CHOCOLAT (PORT"</t>
  </si>
  <si>
    <t xml:space="preserve">    DÉCOR COULIS D'ORANGE — voir l'onglet "DÉCOR COULIS D'ORANGE"</t>
  </si>
  <si>
    <t xml:space="preserve">    DÉCOR FRUIT (HIVER) — voir l'onglet "DÉCOR FRUIT (HIVER)"</t>
  </si>
  <si>
    <t>CUIS.web — Portage du CUIS Clipper de 1992 par Palika &amp; Bernard Vandendaele (créateur du moteur récursif d'origine)</t>
  </si>
  <si>
    <t>GATEAU MOUSSE AU CHOCOLAT (PORTION)</t>
  </si>
  <si>
    <t>Quantité totale à produire (cumulée)</t>
  </si>
  <si>
    <t>référence : 60 pc — lot unique couvrant tous les usages</t>
  </si>
  <si>
    <t>GATEAU MOUSSE AU CHOCOLAT (PORTION)  00000987</t>
  </si>
  <si>
    <t xml:space="preserve">    GATEAU MOUSSE AU CHOCOLAT (40*60 CM) — voir l'onglet "GATEAU MOUSSE AU CHOCOLAT (40*6"</t>
  </si>
  <si>
    <t>GATEAU MOUSSE AU CHOCOLAT (40*60 CM)</t>
  </si>
  <si>
    <t>référence : 1 pc — lot unique couvrant tous les usages</t>
  </si>
  <si>
    <t>GATEAU MOUSSE AU CHOCOLAT (40*60 CM)  00000986</t>
  </si>
  <si>
    <t xml:space="preserve">    BISCUIT AU CHOCOLAT (FEUILLES) — voir l'onglet "BISCUIT AU CHOCOLAT (FEUILLES)"</t>
  </si>
  <si>
    <t xml:space="preserve">    PUNCH ORANGE-COINTREAU — voir l'onglet "PUNCH ORANGE-COINTREAU"</t>
  </si>
  <si>
    <t>kg</t>
  </si>
  <si>
    <t xml:space="preserve">    MOUSSE AU CHOCOLAT (B) — voir l'onglet "MOUSSE AU CHOCOLAT (B)"</t>
  </si>
  <si>
    <t xml:space="preserve">    GANACHE — voir l'onglet "GANACHE"</t>
  </si>
  <si>
    <t>BISCUIT AU CHOCOLAT (FEUILLES)</t>
  </si>
  <si>
    <t>BISCUIT AU CHOCOLAT (FEUILLES)  00000063</t>
  </si>
  <si>
    <t xml:space="preserve">    BISCUIT AU CHOCOLAT — voir l'onglet "BISCUIT AU CHOCOLAT"</t>
  </si>
  <si>
    <t xml:space="preserve">    papier silicone</t>
  </si>
  <si>
    <t>BISCUIT AU CHOCOLAT</t>
  </si>
  <si>
    <t>référence : 0,11 kg — lot unique couvrant tous les usages</t>
  </si>
  <si>
    <t>BISCUIT AU CHOCOLAT  00000159</t>
  </si>
  <si>
    <t xml:space="preserve">    OEUF (P) (conv.)</t>
  </si>
  <si>
    <t xml:space="preserve">    SUCRE (S2)</t>
  </si>
  <si>
    <t xml:space="preserve">    FARINE (FLEUR DE FROMENT)</t>
  </si>
  <si>
    <t xml:space="preserve">    FECULE</t>
  </si>
  <si>
    <t xml:space="preserve">    CACAO</t>
  </si>
  <si>
    <t>PUNCH ORANGE-COINTREAU</t>
  </si>
  <si>
    <t>référence : 0,581 kg — lot unique couvrant tous les usages</t>
  </si>
  <si>
    <t>PUNCH ORANGE-COINTREAU  00001101</t>
  </si>
  <si>
    <t xml:space="preserve">    EXTRAIT D'ORANGE — voir l'onglet "EXTRAIT D'ORANGE"</t>
  </si>
  <si>
    <t xml:space="preserve">    COINTREAUX</t>
  </si>
  <si>
    <t>lt</t>
  </si>
  <si>
    <t>EXTRAIT D'ORANGE</t>
  </si>
  <si>
    <t>référence : 0,415 kg — lot unique couvrant tous les usages</t>
  </si>
  <si>
    <t>Utilisée 2 fois dans cette fiche — lot unique, calculé pour couvrir tous les usages.</t>
  </si>
  <si>
    <t>EXTRAIT D'ORANGE  00000172</t>
  </si>
  <si>
    <t xml:space="preserve">    SUCRE (S0)</t>
  </si>
  <si>
    <t xml:space="preserve">    ORANGE (P) — voir l'onglet "ORANGE (P)"</t>
  </si>
  <si>
    <t>ORANGE (P)</t>
  </si>
  <si>
    <t>référence : 18,2 pc — lot unique couvrant tous les usages</t>
  </si>
  <si>
    <t>ORANGE (P)  00000173</t>
  </si>
  <si>
    <t xml:space="preserve">    ORANGE</t>
  </si>
  <si>
    <t>MOUSSE AU CHOCOLAT (B)</t>
  </si>
  <si>
    <t>référence : 0,26 kg — lot unique couvrant tous les usages</t>
  </si>
  <si>
    <t>MOUSSE AU CHOCOLAT (B)  00000328</t>
  </si>
  <si>
    <t xml:space="preserve">    CREME FRAOECHE</t>
  </si>
  <si>
    <t xml:space="preserve">    JAUNE D'OEUF (P) (conv.)</t>
  </si>
  <si>
    <t xml:space="preserve">    CHOCOLAT 835</t>
  </si>
  <si>
    <t xml:space="preserve">    BLANC D'OEUF (P) (conv.)</t>
  </si>
  <si>
    <t>GANACHE</t>
  </si>
  <si>
    <t>référence : 0,5 kg — lot unique couvrant tous les usages</t>
  </si>
  <si>
    <t>GANACHE  00000066</t>
  </si>
  <si>
    <t xml:space="preserve">    LAIT</t>
  </si>
  <si>
    <t xml:space="preserve">    MIEL LIQUIDE (MELI)</t>
  </si>
  <si>
    <t xml:space="preserve">    BEURRE</t>
  </si>
  <si>
    <t>DÉCOR COULIS D'ORANGE</t>
  </si>
  <si>
    <t>référence : 0,05 pc — lot unique couvrant tous les usages</t>
  </si>
  <si>
    <t>DÉCOR COULIS D'ORANGE  00000421</t>
  </si>
  <si>
    <t xml:space="preserve">    COULIS D'ORANGE (B) — voir l'onglet "COULIS D'ORANGE (B)"</t>
  </si>
  <si>
    <t>COULIS D'ORANGE (B)</t>
  </si>
  <si>
    <t>référence : 0,58 lt — lot unique couvrant tous les usages</t>
  </si>
  <si>
    <t>COULIS D'ORANGE (B)  00000391</t>
  </si>
  <si>
    <t xml:space="preserve">    EAU</t>
  </si>
  <si>
    <t>DÉCOR FRUIT (HIVER)</t>
  </si>
  <si>
    <t>DÉCOR FRUIT (HIVER)  00000256</t>
  </si>
  <si>
    <t xml:space="preserve">    CARAMBOLES EN TRANCHES (conv.)</t>
  </si>
  <si>
    <t xml:space="preserve">    KIWI (P/.) (conv.)</t>
  </si>
  <si>
    <t xml:space="preserve">    FIGUES (P/.) (conv.)</t>
  </si>
  <si>
    <t xml:space="preserve">    PASSION (P/.) — voir l'onglet "PASSION (P/.)"</t>
  </si>
  <si>
    <t xml:space="preserve">    FRAISE (P/.) (conv.)</t>
  </si>
  <si>
    <t xml:space="preserve">    RAISIN NOIR (P/.) (conv.)</t>
  </si>
  <si>
    <t xml:space="preserve">    RAISIN BLANC (P/.) (conv.)</t>
  </si>
  <si>
    <t xml:space="preserve">    PHYSALIS (P) (conv.)</t>
  </si>
  <si>
    <t>PASSION (P/.)</t>
  </si>
  <si>
    <t>référence : 4 pc — lot unique couvrant tous les usages</t>
  </si>
  <si>
    <t>PASSION (P/.)  00000250</t>
  </si>
  <si>
    <t xml:space="preserve">    PASSION (P) — voir l'onglet "PASSION (P)"</t>
  </si>
  <si>
    <t>PASSION (P)</t>
  </si>
  <si>
    <t>référence : 50 pc — lot unique couvrant tous les usages</t>
  </si>
  <si>
    <t>PASSION (P)  00000249</t>
  </si>
  <si>
    <t xml:space="preserve">    PASSION (CAISSE)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</si>
</sst>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worksheet" Target="worksheets/sheet11.xml"/>
<Relationship Id="rId12" Type="http://schemas.openxmlformats.org/officeDocument/2006/relationships/worksheet" Target="worksheets/sheet12.xml"/>
<Relationship Id="rId13" Type="http://schemas.openxmlformats.org/officeDocument/2006/relationships/worksheet" Target="worksheets/sheet13.xml"/>
<Relationship Id="rId14" Type="http://schemas.openxmlformats.org/officeDocument/2006/relationships/worksheet" Target="worksheets/sheet14.xml"/>
<Relationship Id="rId15" Type="http://schemas.openxmlformats.org/officeDocument/2006/relationships/worksheet" Target="worksheets/sheet15.xml"/>
<Relationship Id="rId16" Type="http://schemas.openxmlformats.org/officeDocument/2006/relationships/styles" Target="styles.xml"/>
<Relationship Id="rId1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B2*1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B2*0.0166666667</f>
        <v>0.016667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12</v>
      </c>
      <c r="B2" s="12">
        <v>0.016667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B2*3</f>
        <v>0.05</v>
      </c>
      <c r="D6" t="s">
        <v>3</v>
      </c>
      <c r="E6" t="s" s="8"/>
    </row>
    <row r="7">
      <c r="A7"/>
      <c r="B7" t="s">
        <v>20</v>
      </c>
      <c r="C7" s="10">
        <f>B2*0.69</f>
        <v>0.0115</v>
      </c>
      <c r="D7" t="s">
        <v>21</v>
      </c>
      <c r="E7" t="s" s="8"/>
    </row>
    <row r="8">
      <c r="A8"/>
      <c r="B8" t="s">
        <v>22</v>
      </c>
      <c r="C8" s="10">
        <f>B2*2.6</f>
        <v>0.043333</v>
      </c>
      <c r="D8" t="s">
        <v>21</v>
      </c>
      <c r="E8" t="s" s="8"/>
    </row>
    <row r="9">
      <c r="A9"/>
      <c r="B9" t="s">
        <v>23</v>
      </c>
      <c r="C9" s="10">
        <f>B2*0.5</f>
        <v>0.008333</v>
      </c>
      <c r="D9" t="s">
        <v>21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24</v>
      </c>
      <c r="B1"/>
      <c r="C1"/>
      <c r="D1"/>
      <c r="E1" t="s" s="3">
        <v>1</v>
      </c>
    </row>
    <row r="2">
      <c r="A2" t="s" s="4">
        <v>12</v>
      </c>
      <c r="B2" s="12">
        <v>0.05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B2*0.66</f>
        <v>0.033</v>
      </c>
      <c r="D6" t="s">
        <v>21</v>
      </c>
      <c r="E6" t="s" s="8"/>
    </row>
    <row r="7">
      <c r="A7"/>
      <c r="B7" t="s">
        <v>27</v>
      </c>
      <c r="C7" s="10">
        <f>B2*1</f>
        <v>0.05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12</v>
      </c>
      <c r="B2" s="12">
        <v>0.033</v>
      </c>
      <c r="C2" t="s">
        <v>21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B2*9.0909090909</f>
        <v>0.3</v>
      </c>
      <c r="D6" t="s">
        <v>3</v>
      </c>
      <c r="E6" t="s" s="8"/>
    </row>
    <row r="7">
      <c r="A7"/>
      <c r="B7" t="s">
        <v>32</v>
      </c>
      <c r="C7" s="10">
        <f>B2*0.2272727273</f>
        <v>0.0075</v>
      </c>
      <c r="D7" t="s">
        <v>21</v>
      </c>
      <c r="E7" t="s" s="8"/>
    </row>
    <row r="8">
      <c r="A8"/>
      <c r="B8" t="s">
        <v>33</v>
      </c>
      <c r="C8" s="10">
        <f>B2*0.1363636364</f>
        <v>0.0045</v>
      </c>
      <c r="D8" t="s">
        <v>21</v>
      </c>
      <c r="E8" t="s" s="8"/>
    </row>
    <row r="9">
      <c r="A9"/>
      <c r="B9" t="s">
        <v>34</v>
      </c>
      <c r="C9" s="10">
        <f>B2*0.0545454545</f>
        <v>0.0018</v>
      </c>
      <c r="D9" t="s">
        <v>21</v>
      </c>
      <c r="E9" t="s" s="8"/>
    </row>
    <row r="10">
      <c r="A10"/>
      <c r="B10" t="s">
        <v>35</v>
      </c>
      <c r="C10" s="10">
        <f>B2*0.0363636364</f>
        <v>0.0012</v>
      </c>
      <c r="D10" t="s">
        <v>21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12</v>
      </c>
      <c r="B2" s="12">
        <v>0.0115</v>
      </c>
      <c r="C2" t="s">
        <v>21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B2*0.7142857143</f>
        <v>0.008214</v>
      </c>
      <c r="D6" t="s">
        <v>21</v>
      </c>
      <c r="E6" t="s" s="8"/>
    </row>
    <row r="7">
      <c r="A7"/>
      <c r="B7" t="s">
        <v>40</v>
      </c>
      <c r="C7" s="10">
        <f>B2*0.2857142857</f>
        <v>0.003286</v>
      </c>
      <c r="D7" t="s">
        <v>41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42</v>
      </c>
      <c r="B1"/>
      <c r="C1"/>
      <c r="D1"/>
      <c r="E1" t="s" s="3">
        <v>1</v>
      </c>
    </row>
    <row r="2">
      <c r="A2" t="s" s="4">
        <v>12</v>
      </c>
      <c r="B2" s="12">
        <v>0.723732</v>
      </c>
      <c r="C2" t="s">
        <v>21</v>
      </c>
      <c r="D2" t="s" s="7">
        <v>43</v>
      </c>
      <c r="E2" t="s" s="8"/>
    </row>
    <row r="3">
      <c r="A3" t="s" s="3">
        <v>44</v>
      </c>
      <c r="B3"/>
      <c r="C3"/>
      <c r="D3"/>
      <c r="E3" t="s" s="8"/>
    </row>
    <row r="4">
      <c r="A4"/>
      <c r="B4"/>
      <c r="C4"/>
      <c r="D4"/>
      <c r="E4" t="s" s="8"/>
    </row>
    <row r="5">
      <c r="A5" t="s" s="9">
        <v>45</v>
      </c>
      <c r="B5"/>
      <c r="C5"/>
      <c r="D5"/>
      <c r="E5" t="s" s="8"/>
    </row>
    <row r="6">
      <c r="A6" t="s" s="4">
        <v>6</v>
      </c>
      <c r="B6"/>
      <c r="C6"/>
      <c r="D6"/>
      <c r="E6" t="s" s="8"/>
    </row>
    <row r="7">
      <c r="A7"/>
      <c r="B7" t="s">
        <v>46</v>
      </c>
      <c r="C7" s="10">
        <f>B2*0.6</f>
        <v>0.434239</v>
      </c>
      <c r="D7" t="s">
        <v>21</v>
      </c>
      <c r="E7" t="s" s="8"/>
    </row>
    <row r="8">
      <c r="A8"/>
      <c r="B8" t="s">
        <v>47</v>
      </c>
      <c r="C8" s="10">
        <f>B2*2.4096385542</f>
        <v>1.743931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5">
    <mergeCell ref="A1:D1"/>
    <mergeCell ref="A3:D3"/>
    <mergeCell ref="A5:D5"/>
    <mergeCell ref="B10:D10"/>
    <mergeCell ref="A11:D11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48</v>
      </c>
      <c r="B1"/>
      <c r="C1"/>
      <c r="D1"/>
      <c r="E1" t="s" s="3">
        <v>1</v>
      </c>
    </row>
    <row r="2">
      <c r="A2" t="s" s="4">
        <v>12</v>
      </c>
      <c r="B2" s="12">
        <v>1.743931</v>
      </c>
      <c r="C2" t="s">
        <v>3</v>
      </c>
      <c r="D2" t="s" s="7">
        <v>49</v>
      </c>
      <c r="E2" t="s" s="8"/>
    </row>
    <row r="3">
      <c r="A3" t="s" s="3">
        <v>44</v>
      </c>
      <c r="B3"/>
      <c r="C3"/>
      <c r="D3"/>
      <c r="E3" t="s" s="8"/>
    </row>
    <row r="4">
      <c r="A4"/>
      <c r="B4"/>
      <c r="C4"/>
      <c r="D4"/>
      <c r="E4" t="s" s="8"/>
    </row>
    <row r="5">
      <c r="A5" t="s" s="9">
        <v>50</v>
      </c>
      <c r="B5"/>
      <c r="C5"/>
      <c r="D5"/>
      <c r="E5" t="s" s="8"/>
    </row>
    <row r="6">
      <c r="A6" t="s" s="4">
        <v>6</v>
      </c>
      <c r="B6"/>
      <c r="C6"/>
      <c r="D6"/>
      <c r="E6" t="s" s="8"/>
    </row>
    <row r="7">
      <c r="A7"/>
      <c r="B7" t="s">
        <v>51</v>
      </c>
      <c r="C7" s="10">
        <f>B2*1</f>
        <v>1.743931</v>
      </c>
      <c r="D7" t="s">
        <v>21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5">
    <mergeCell ref="A1:D1"/>
    <mergeCell ref="A3:D3"/>
    <mergeCell ref="A5:D5"/>
    <mergeCell ref="B9:D9"/>
    <mergeCell ref="A10:D10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52</v>
      </c>
      <c r="B1"/>
      <c r="C1"/>
      <c r="D1"/>
      <c r="E1" t="s" s="3">
        <v>1</v>
      </c>
    </row>
    <row r="2">
      <c r="A2" t="s" s="4">
        <v>12</v>
      </c>
      <c r="B2" s="12">
        <v>0.043333</v>
      </c>
      <c r="C2" t="s">
        <v>21</v>
      </c>
      <c r="D2" t="s" s="7">
        <v>53</v>
      </c>
      <c r="E2" t="s" s="8"/>
    </row>
    <row r="3">
      <c r="A3"/>
      <c r="B3"/>
      <c r="C3"/>
      <c r="D3"/>
      <c r="E3" t="s" s="8"/>
    </row>
    <row r="4">
      <c r="A4" t="s" s="9">
        <v>54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55</v>
      </c>
      <c r="C6" s="10">
        <f>B2*0.4807692308</f>
        <v>0.020833</v>
      </c>
      <c r="D6" t="s">
        <v>41</v>
      </c>
      <c r="E6" t="s" s="8"/>
    </row>
    <row r="7">
      <c r="A7"/>
      <c r="B7" t="s">
        <v>56</v>
      </c>
      <c r="C7" s="10">
        <f>B2*3.8461538462</f>
        <v>0.166667</v>
      </c>
      <c r="D7" t="s">
        <v>3</v>
      </c>
      <c r="E7" t="s" s="8"/>
    </row>
    <row r="8">
      <c r="A8"/>
      <c r="B8" t="s">
        <v>57</v>
      </c>
      <c r="C8" s="10">
        <f>B2*0.25</f>
        <v>0.010833</v>
      </c>
      <c r="D8" t="s">
        <v>21</v>
      </c>
      <c r="E8" t="s" s="8"/>
    </row>
    <row r="9">
      <c r="A9"/>
      <c r="B9" t="s">
        <v>58</v>
      </c>
      <c r="C9" s="10">
        <f>B2*3.8461538462</f>
        <v>0.166667</v>
      </c>
      <c r="D9" t="s">
        <v>3</v>
      </c>
      <c r="E9" t="s" s="8"/>
    </row>
    <row r="10">
      <c r="A10"/>
      <c r="B10" t="s">
        <v>32</v>
      </c>
      <c r="C10" s="10">
        <f>B2*0.0576923077</f>
        <v>0.0025</v>
      </c>
      <c r="D10" t="s">
        <v>21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59</v>
      </c>
      <c r="B1"/>
      <c r="C1"/>
      <c r="D1"/>
      <c r="E1" t="s" s="3">
        <v>1</v>
      </c>
    </row>
    <row r="2">
      <c r="A2" t="s" s="4">
        <v>12</v>
      </c>
      <c r="B2" s="12">
        <v>0.008333</v>
      </c>
      <c r="C2" t="s">
        <v>21</v>
      </c>
      <c r="D2" t="s" s="7">
        <v>60</v>
      </c>
      <c r="E2" t="s" s="8"/>
    </row>
    <row r="3">
      <c r="A3"/>
      <c r="B3"/>
      <c r="C3"/>
      <c r="D3"/>
      <c r="E3" t="s" s="8"/>
    </row>
    <row r="4">
      <c r="A4" t="s" s="9">
        <v>61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57</v>
      </c>
      <c r="C6" s="10">
        <f>B2*0.52</f>
        <v>0.004333</v>
      </c>
      <c r="D6" t="s">
        <v>21</v>
      </c>
      <c r="E6" t="s" s="8"/>
    </row>
    <row r="7">
      <c r="A7"/>
      <c r="B7" t="s">
        <v>62</v>
      </c>
      <c r="C7" s="10">
        <f>B2*0.28</f>
        <v>0.002333</v>
      </c>
      <c r="D7" t="s">
        <v>41</v>
      </c>
      <c r="E7" t="s" s="8"/>
    </row>
    <row r="8">
      <c r="A8"/>
      <c r="B8" t="s">
        <v>63</v>
      </c>
      <c r="C8" s="10">
        <f>B2*0.08</f>
        <v>0.000667</v>
      </c>
      <c r="D8" t="s">
        <v>21</v>
      </c>
      <c r="E8" t="s" s="8"/>
    </row>
    <row r="9">
      <c r="A9"/>
      <c r="B9" t="s">
        <v>64</v>
      </c>
      <c r="C9" s="10">
        <f>B2*0.12</f>
        <v>0.001</v>
      </c>
      <c r="D9" t="s">
        <v>21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65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66</v>
      </c>
      <c r="E2" t="s" s="8"/>
    </row>
    <row r="3">
      <c r="A3"/>
      <c r="B3"/>
      <c r="C3"/>
      <c r="D3"/>
      <c r="E3" t="s" s="8"/>
    </row>
    <row r="4">
      <c r="A4" t="s" s="9">
        <v>67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68</v>
      </c>
      <c r="C6" s="10">
        <f>B2*1</f>
        <v>1</v>
      </c>
      <c r="D6" t="s">
        <v>41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69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41</v>
      </c>
      <c r="D2" t="s" s="7">
        <v>70</v>
      </c>
      <c r="E2" t="s" s="8"/>
    </row>
    <row r="3">
      <c r="A3"/>
      <c r="B3"/>
      <c r="C3"/>
      <c r="D3"/>
      <c r="E3" t="s" s="8"/>
    </row>
    <row r="4">
      <c r="A4" t="s" s="9">
        <v>71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B2*0.7155172414</f>
        <v>0.715517</v>
      </c>
      <c r="D6" t="s">
        <v>21</v>
      </c>
      <c r="E6" t="s" s="8"/>
    </row>
    <row r="7">
      <c r="A7"/>
      <c r="B7" t="s">
        <v>72</v>
      </c>
      <c r="C7" s="10">
        <f>B2*0.2862068966</f>
        <v>0.286207</v>
      </c>
      <c r="D7" t="s">
        <v>41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73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74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75</v>
      </c>
      <c r="C6" s="10">
        <f>B2*1</f>
        <v>1</v>
      </c>
      <c r="D6" t="s">
        <v>3</v>
      </c>
      <c r="E6" t="s" s="8"/>
    </row>
    <row r="7">
      <c r="A7"/>
      <c r="B7" t="s">
        <v>76</v>
      </c>
      <c r="C7" s="10">
        <f>B2*1</f>
        <v>1</v>
      </c>
      <c r="D7" t="s">
        <v>3</v>
      </c>
      <c r="E7" t="s" s="8"/>
    </row>
    <row r="8">
      <c r="A8"/>
      <c r="B8" t="s">
        <v>77</v>
      </c>
      <c r="C8" s="10">
        <f>B2*1</f>
        <v>1</v>
      </c>
      <c r="D8" t="s">
        <v>3</v>
      </c>
      <c r="E8" t="s" s="8"/>
    </row>
    <row r="9">
      <c r="A9"/>
      <c r="B9" t="s">
        <v>78</v>
      </c>
      <c r="C9" s="10">
        <f>B2*1</f>
        <v>1</v>
      </c>
      <c r="D9" t="s">
        <v>3</v>
      </c>
      <c r="E9" t="s" s="8"/>
    </row>
    <row r="10">
      <c r="A10"/>
      <c r="B10" t="s">
        <v>79</v>
      </c>
      <c r="C10" s="10">
        <f>B2*2</f>
        <v>2</v>
      </c>
      <c r="D10" t="s">
        <v>3</v>
      </c>
      <c r="E10" t="s" s="8"/>
    </row>
    <row r="11">
      <c r="A11"/>
      <c r="B11" t="s">
        <v>80</v>
      </c>
      <c r="C11" s="10">
        <f>B2*1</f>
        <v>1</v>
      </c>
      <c r="D11" t="s">
        <v>3</v>
      </c>
      <c r="E11" t="s" s="8"/>
    </row>
    <row r="12">
      <c r="A12"/>
      <c r="B12" t="s">
        <v>81</v>
      </c>
      <c r="C12" s="10">
        <f>B2*1</f>
        <v>1</v>
      </c>
      <c r="D12" t="s">
        <v>3</v>
      </c>
      <c r="E12" t="s" s="8"/>
    </row>
    <row r="13">
      <c r="A13"/>
      <c r="B13" t="s">
        <v>82</v>
      </c>
      <c r="C13" s="10">
        <f>B2*1</f>
        <v>1</v>
      </c>
      <c r="D13" t="s">
        <v>3</v>
      </c>
      <c r="E13" t="s" s="8"/>
    </row>
    <row r="14">
      <c r="A14"/>
      <c r="B14"/>
      <c r="C14"/>
      <c r="D14"/>
      <c r="E14" t="s" s="8"/>
    </row>
    <row r="15">
      <c r="A15"/>
      <c r="B1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5"/>
      <c r="D15"/>
      <c r="E15" t="s" s="8"/>
    </row>
    <row r="16">
      <c r="A16" t="s" s="11">
        <v>10</v>
      </c>
      <c r="B16"/>
      <c r="C16"/>
      <c r="D16"/>
      <c r="E16" t="s" s="8"/>
    </row>
  </sheetData>
  <sheetProtection sheet="1" formatRows="0" formatColumns="0"/>
  <mergeCells count="4">
    <mergeCell ref="A1:D1"/>
    <mergeCell ref="A4:D4"/>
    <mergeCell ref="B15:D15"/>
    <mergeCell ref="A16:D16"/>
  </mergeCells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83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84</v>
      </c>
      <c r="E2" t="s" s="8"/>
    </row>
    <row r="3">
      <c r="A3"/>
      <c r="B3"/>
      <c r="C3"/>
      <c r="D3"/>
      <c r="E3" t="s" s="8"/>
    </row>
    <row r="4">
      <c r="A4" t="s" s="9">
        <v>85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86</v>
      </c>
      <c r="C6" s="10">
        <f>B2*0.25</f>
        <v>0.25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87</v>
      </c>
      <c r="B1"/>
      <c r="C1"/>
      <c r="D1"/>
      <c r="E1" t="s" s="3">
        <v>1</v>
      </c>
    </row>
    <row r="2">
      <c r="A2" t="s" s="4">
        <v>12</v>
      </c>
      <c r="B2" s="12">
        <v>0.25</v>
      </c>
      <c r="C2" t="s">
        <v>3</v>
      </c>
      <c r="D2" t="s" s="7">
        <v>88</v>
      </c>
      <c r="E2" t="s" s="8"/>
    </row>
    <row r="3">
      <c r="A3"/>
      <c r="B3"/>
      <c r="C3"/>
      <c r="D3"/>
      <c r="E3" t="s" s="8"/>
    </row>
    <row r="4">
      <c r="A4" t="s" s="9">
        <v>89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90</v>
      </c>
      <c r="C6" s="10">
        <f>B2*0.02</f>
        <v>0.005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2026-09-22T14:22:17Z</dcterms:created>
  <dc:title>GATEAU MOUSSE AU CHOCOLAT SUR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2026-09-22T14:22:17Z</dcterms:modified>
  <cp:revision>1</cp:revision>
</cp:coreProperties>
</file>