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<sst xmlns="http://schemas.openxmlformats.org/spreadsheetml/2006/main" count="132" uniqueCount="132">
  <si>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</si>
  <si>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</si>
  <si>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feuilletée (Ferrandi)</t>
  </si>
  <si>
    <t>Code</t>
  </si>
  <si>
    <t>FER-BRIOCHFEUIL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</si>
  <si>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</si>
  <si>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</si>
  <si>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</si>
  <si>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</si>
  <si>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</si>
  <si>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</si>
  <si>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</si>
  <si>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</si>
  <si>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</si>
  <si>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</si>
  <si>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</si>
  <si>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</si>
  <si>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</si>
  <si>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</si>
  <si>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</si>
  <si>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</si>
  <si>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</si>
  <si>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</si>
  <si>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</si>
  <si>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</si>
  <si>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</si>
  <si>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</si>
  <si>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</si>
  <si>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</si>
  <si>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</si>
  <si>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</si>
  <si>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</si>
  <si>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</si>
  <si>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</si>
  <si>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</si>
  <si>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</si>
  <si>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</si>
  <si>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</si>
  <si>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</si>
  <si>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</si>
  <si>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</si>
  <si>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</si>
  <si>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</si>
  <si>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</si>
  <si>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</si>
  <si>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</si>
  <si>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</si>
  <si>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</si>
  <si>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</si>
  <si>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</si>
  <si>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</si>
  <si>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</si>
  <si>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</si>
  <si>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</si>
  <si>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</si>
  <si>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</si>
  <si>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</si>
  <si>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</si>
  <si>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</si>
  <si>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0,895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</si>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</sst>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2.373715</v>
      </c>
    </row>
    <row r="12">
      <c r="A12" t="s" s="3">
        <v>17</v>
      </c>
      <c r="B12" s="4">
        <v>2.6521955307263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2.373715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0.895</v>
      </c>
      <c r="C3" t="s" s="10">
        <v>25</v>
      </c>
      <c r="D3"/>
      <c r="E3"/>
      <c r="F3"/>
    </row>
    <row r="4">
      <c r="A4" t="s">
        <v>26</v>
      </c>
      <c r="B4" s="11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25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0.155</v>
      </c>
      <c r="E13" s="11">
        <f>D13*$B$2</f>
        <v>0.155</v>
      </c>
      <c r="F13" t="s">
        <v>25</v>
      </c>
      <c r="G13" s="4">
        <f>E13*0.82</f>
        <v>0.1271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0.895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64</v>
      </c>
      <c r="C4" t="s">
        <v>60</v>
      </c>
      <c r="D4" s="11">
        <v>2.727</v>
      </c>
      <c r="E4" t="s">
        <v>35</v>
      </c>
      <c r="F4" t="s">
        <v>65</v>
      </c>
    </row>
    <row r="5">
      <c r="A5">
        <v>2</v>
      </c>
      <c r="B5" t="s">
        <v>66</v>
      </c>
      <c r="C5" t="s">
        <v>60</v>
      </c>
      <c r="D5" s="11">
        <v>0.15</v>
      </c>
      <c r="E5" t="s">
        <v>39</v>
      </c>
      <c r="F5" t="s">
        <v>65</v>
      </c>
    </row>
    <row r="6">
      <c r="A6">
        <v>3</v>
      </c>
      <c r="B6" t="s">
        <v>67</v>
      </c>
      <c r="C6" t="s">
        <v>63</v>
      </c>
      <c r="D6" s="11">
        <v>2.727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0.005</v>
      </c>
      <c r="E7" t="s">
        <v>25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0.01</v>
      </c>
      <c r="E8" t="s">
        <v>25</v>
      </c>
      <c r="F8" t="s">
        <v>48</v>
      </c>
    </row>
    <row r="9">
      <c r="A9">
        <v>1</v>
      </c>
      <c r="B9" t="s">
        <v>70</v>
      </c>
      <c r="C9" t="s">
        <v>63</v>
      </c>
      <c r="D9" s="11">
        <v>0.03</v>
      </c>
      <c r="E9" t="s">
        <v>25</v>
      </c>
      <c r="F9" t="s">
        <v>54</v>
      </c>
    </row>
    <row r="10">
      <c r="A10">
        <v>1</v>
      </c>
      <c r="B10" t="s">
        <v>71</v>
      </c>
      <c r="C10" t="s">
        <v>63</v>
      </c>
      <c r="D10" s="11">
        <v>0.09</v>
      </c>
      <c r="E10" t="s">
        <v>25</v>
      </c>
      <c r="F10" t="s">
        <v>45</v>
      </c>
    </row>
    <row r="11">
      <c r="A11">
        <v>1</v>
      </c>
      <c r="B11" t="s">
        <v>72</v>
      </c>
      <c r="C11" t="s">
        <v>60</v>
      </c>
      <c r="D11" s="11">
        <v>0.15</v>
      </c>
      <c r="E11" t="s">
        <v>25</v>
      </c>
      <c r="F11" t="s">
        <v>61</v>
      </c>
    </row>
    <row r="12">
      <c r="A12">
        <v>2</v>
      </c>
      <c r="B12" t="s">
        <v>73</v>
      </c>
      <c r="C12" t="s">
        <v>63</v>
      </c>
      <c r="D12" s="11">
        <v>0.15</v>
      </c>
      <c r="E12" t="s">
        <v>25</v>
      </c>
      <c r="F12" t="s">
        <v>45</v>
      </c>
    </row>
    <row r="13">
      <c r="A13">
        <v>1</v>
      </c>
      <c r="B13" t="s">
        <v>74</v>
      </c>
      <c r="C13" t="s">
        <v>60</v>
      </c>
      <c r="D13" s="11">
        <v>0.375</v>
      </c>
      <c r="E13" t="s">
        <v>25</v>
      </c>
      <c r="F13" t="s">
        <v>61</v>
      </c>
    </row>
    <row r="14">
      <c r="A14">
        <v>2</v>
      </c>
      <c r="B14" t="s">
        <v>75</v>
      </c>
      <c r="C14" t="s">
        <v>63</v>
      </c>
      <c r="D14" s="11">
        <v>0.25</v>
      </c>
      <c r="E14" t="s">
        <v>39</v>
      </c>
      <c r="F14" t="s">
        <v>38</v>
      </c>
    </row>
    <row r="15">
      <c r="A15">
        <v>2</v>
      </c>
      <c r="B15" t="s">
        <v>76</v>
      </c>
      <c r="C15" t="s">
        <v>63</v>
      </c>
      <c r="D15" s="11">
        <v>0.125</v>
      </c>
      <c r="E15" t="s">
        <v>25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>
        <v>101</v>
      </c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 t="s">
        <v>106</v>
      </c>
    </row>
    <row r="9">
      <c r="A9" t="s">
        <v>103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109</v>
      </c>
      <c r="E10" t="s" s="14"/>
      <c r="F10"/>
    </row>
    <row r="11">
      <c r="A11" t="s">
        <v>103</v>
      </c>
      <c r="B11">
        <v>4</v>
      </c>
      <c r="C11"/>
      <c r="D11" t="s" s="14">
        <v>110</v>
      </c>
      <c r="E11" t="s" s="14"/>
      <c r="F11" t="s">
        <v>111</v>
      </c>
    </row>
    <row r="12">
      <c r="A12" t="s">
        <v>112</v>
      </c>
      <c r="B12">
        <v>1</v>
      </c>
      <c r="C12" t="s">
        <v>113</v>
      </c>
      <c r="D12" t="s" s="14">
        <v>114</v>
      </c>
      <c r="E12" t="s" s="14"/>
      <c r="F12" t="s">
        <v>115</v>
      </c>
    </row>
    <row r="13">
      <c r="A13" t="s">
        <v>112</v>
      </c>
      <c r="B13">
        <v>2</v>
      </c>
      <c r="C13" t="s">
        <v>116</v>
      </c>
      <c r="D13" t="s" s="14">
        <v>117</v>
      </c>
      <c r="E13" t="s" s="14"/>
      <c r="F13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11">
        <f>Besoins!E11</f>
        <v>0.01</v>
      </c>
      <c r="D7" t="str">
        <f>Besoins!F11</f>
        <v>kg</v>
      </c>
    </row>
    <row r="8">
      <c r="A8"/>
      <c r="B8" t="s">
        <v>121</v>
      </c>
      <c r="C8" s="11">
        <f>'Besoins'!$B$2*0.03</f>
        <v>0.03</v>
      </c>
      <c r="D8" t="s">
        <v>25</v>
      </c>
    </row>
    <row r="9">
      <c r="A9" t="s" s="17">
        <v>122</v>
      </c>
      <c r="B9" t="str" s="14">
        <f>"[PÉTRIR] "&amp;Procedure!D3</f>
        <v>[PÉTRIR] Pétrissez 6-8 min moyen, incorporez le beurre (90g) 6-8 min.</v>
      </c>
      <c r="C9"/>
      <c r="D9"/>
    </row>
    <row r="10">
      <c r="A10"/>
      <c r="B10" t="s">
        <v>123</v>
      </c>
      <c r="C10" s="11">
        <f>'Besoins'!$B$2*0.09</f>
        <v>0.09</v>
      </c>
      <c r="D10" t="s">
        <v>25</v>
      </c>
    </row>
    <row r="11">
      <c r="A11"/>
      <c r="B11" t="str" s="18">
        <f>"ℹ "&amp;Procedure!E3</f>
        <v>ℹ</v>
      </c>
      <c r="C11"/>
      <c r="D11"/>
    </row>
    <row r="12">
      <c r="A12" t="s" s="17">
        <v>124</v>
      </c>
      <c r="B12" t="str" s="14">
        <f>"[POINTER] "&amp;Procedure!D4</f>
        <v>[POINTER] Pointez avec rabat, boulez, détendez au réfrigérateur.</v>
      </c>
      <c r="C12"/>
      <c r="D12"/>
    </row>
    <row r="13">
      <c r="A13" t="s" s="17">
        <v>125</v>
      </c>
      <c r="B13" t="str" s="14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126</v>
      </c>
      <c r="C14" s="11">
        <f>'Besoins'!$B$2*0.15</f>
        <v>0.15</v>
      </c>
      <c r="D14" t="s">
        <v>25</v>
      </c>
    </row>
    <row r="15">
      <c r="A15" t="s" s="17">
        <v>127</v>
      </c>
      <c r="B15" t="str" s="14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7">
        <v>128</v>
      </c>
      <c r="B16" t="str" s="14">
        <f>"[ENFOURNER] "&amp;Procedure!D7</f>
        <v>[ENFOURNER] Enfournez, badigeonnez de sirop (375g) à la sortie.</v>
      </c>
      <c r="C16"/>
      <c r="D16"/>
    </row>
    <row r="17">
      <c r="A17"/>
      <c r="B17" t="s">
        <v>129</v>
      </c>
      <c r="C17" s="11">
        <f>'Besoins'!$B$2*0.375</f>
        <v>0.375</v>
      </c>
      <c r="D17" t="s">
        <v>25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130</v>
      </c>
      <c r="B20"/>
      <c r="C20"/>
      <c r="D20"/>
    </row>
    <row r="21">
      <c r="A21" t="s" s="17">
        <v>120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122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123</v>
      </c>
      <c r="C23" s="11">
        <f>'Besoins'!$B$2*0.15</f>
        <v>0.15</v>
      </c>
      <c r="D23" t="s">
        <v>25</v>
      </c>
    </row>
    <row r="24">
      <c r="A24" t="s" s="17">
        <v>124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123</v>
      </c>
      <c r="C25" s="11">
        <f>'Besoins'!$B$2*0.15</f>
        <v>0.15</v>
      </c>
      <c r="D25" t="s">
        <v>25</v>
      </c>
    </row>
    <row r="26">
      <c r="A26" t="s" s="17">
        <v>125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11">
        <f>Besoins!E8</f>
        <v>0.25</v>
      </c>
      <c r="D30" t="str">
        <f>Besoins!F8</f>
        <v>lt</v>
      </c>
    </row>
    <row r="31">
      <c r="A31"/>
      <c r="B31" t="s">
        <v>121</v>
      </c>
      <c r="C31" s="11">
        <f>'Besoins'!$B$2*0.125</f>
        <v>0.125</v>
      </c>
      <c r="D31" t="s">
        <v>25</v>
      </c>
    </row>
    <row r="32">
      <c r="A32" t="s" s="17">
        <v>122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2026-09-24T15:44:57Z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2026-09-24T15:44:57Z</dcterms:modified>
  <cp:revision>1</cp:revision>
</cp:coreProperties>
</file>