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<sst xmlns="http://schemas.openxmlformats.org/spreadsheetml/2006/main" count="161" uniqueCount="161">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</sst>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3.7560521263158</v>
      </c>
    </row>
    <row r="12">
      <c r="A12" t="s" s="3">
        <v>17</v>
      </c>
      <c r="B12" s="4">
        <v>4.625679958517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0.090947</v>
      </c>
      <c r="E8" s="11">
        <f>D8*$B$2</f>
        <v>0.090947</v>
      </c>
      <c r="F8" t="s">
        <v>39</v>
      </c>
      <c r="G8" s="4">
        <f>E8*0.0043000174</f>
        <v>0.000391</v>
      </c>
    </row>
    <row r="9">
      <c r="A9" t="s">
        <v>40</v>
      </c>
      <c r="B9" t="s">
        <v>41</v>
      </c>
      <c r="C9" t="s">
        <v>42</v>
      </c>
      <c r="D9" s="9">
        <v>0.004</v>
      </c>
      <c r="E9" s="11">
        <f>D9*$B$2</f>
        <v>0.004</v>
      </c>
      <c r="F9" t="s">
        <v>25</v>
      </c>
      <c r="G9" s="4">
        <f>E9*10.5</f>
        <v>0.042</v>
      </c>
    </row>
    <row r="10">
      <c r="A10" t="s">
        <v>43</v>
      </c>
      <c r="B10" t="s">
        <v>44</v>
      </c>
      <c r="C10" t="s">
        <v>42</v>
      </c>
      <c r="D10" s="9">
        <v>0.004</v>
      </c>
      <c r="E10" s="11">
        <f>D10*$B$2</f>
        <v>0.004</v>
      </c>
      <c r="F10" t="s">
        <v>25</v>
      </c>
      <c r="G10" s="4">
        <f>E10*9.5</f>
        <v>0.038</v>
      </c>
    </row>
    <row r="11">
      <c r="A11" t="s">
        <v>45</v>
      </c>
      <c r="B11" t="s">
        <v>46</v>
      </c>
      <c r="C11" t="s">
        <v>42</v>
      </c>
      <c r="D11" s="9">
        <v>0.004</v>
      </c>
      <c r="E11" s="11">
        <f>D11*$B$2</f>
        <v>0.004</v>
      </c>
      <c r="F11" t="s">
        <v>25</v>
      </c>
      <c r="G11" s="4">
        <f>E11*12</f>
        <v>0.048</v>
      </c>
    </row>
    <row r="12">
      <c r="A12" t="s">
        <v>47</v>
      </c>
      <c r="B12" t="s">
        <v>48</v>
      </c>
      <c r="C12" t="s">
        <v>49</v>
      </c>
      <c r="D12" s="9">
        <v>0.266105</v>
      </c>
      <c r="E12" s="11">
        <f>D12*$B$2</f>
        <v>0.266105</v>
      </c>
      <c r="F12" t="s">
        <v>25</v>
      </c>
      <c r="G12" s="4">
        <f>E12*1.2000011867</f>
        <v>0.319326</v>
      </c>
    </row>
    <row r="13">
      <c r="A13" t="s">
        <v>50</v>
      </c>
      <c r="B13" t="s">
        <v>51</v>
      </c>
      <c r="C13" t="s">
        <v>52</v>
      </c>
      <c r="D13" s="9">
        <v>0.172</v>
      </c>
      <c r="E13" s="11">
        <f>D13*$B$2</f>
        <v>0.172</v>
      </c>
      <c r="F13" t="s">
        <v>25</v>
      </c>
      <c r="G13" s="4">
        <f>E13*0.82</f>
        <v>0.14104</v>
      </c>
    </row>
    <row r="14">
      <c r="A14" t="s">
        <v>53</v>
      </c>
      <c r="B14" t="s">
        <v>54</v>
      </c>
      <c r="C14" t="s">
        <v>55</v>
      </c>
      <c r="D14" s="9">
        <v>0.08</v>
      </c>
      <c r="E14" s="11">
        <f>D14*$B$2</f>
        <v>0.08</v>
      </c>
      <c r="F14" t="s">
        <v>25</v>
      </c>
      <c r="G14" s="4">
        <f>E14*3.2</f>
        <v>0.256</v>
      </c>
    </row>
    <row r="15">
      <c r="A15" t="s">
        <v>56</v>
      </c>
      <c r="B15" t="s">
        <v>57</v>
      </c>
      <c r="C15" t="s">
        <v>55</v>
      </c>
      <c r="D15" s="9">
        <v>0.02</v>
      </c>
      <c r="E15" s="11">
        <f>D15*$B$2</f>
        <v>0.02</v>
      </c>
      <c r="F15" t="s">
        <v>25</v>
      </c>
      <c r="G15" s="4">
        <f>E15*2.5</f>
        <v>0.05</v>
      </c>
    </row>
    <row r="16">
      <c r="A16" t="s">
        <v>58</v>
      </c>
      <c r="B16" t="s">
        <v>59</v>
      </c>
      <c r="C16" t="s">
        <v>60</v>
      </c>
      <c r="D16" s="9">
        <v>0.1</v>
      </c>
      <c r="E16" s="11">
        <f>D16*$B$2</f>
        <v>0.1</v>
      </c>
      <c r="F16" t="s">
        <v>25</v>
      </c>
      <c r="G16" s="4">
        <f>E16*5.2</f>
        <v>0.52</v>
      </c>
    </row>
    <row r="17">
      <c r="A17" t="s">
        <v>61</v>
      </c>
      <c r="B17" t="s">
        <v>62</v>
      </c>
      <c r="C17" t="s">
        <v>63</v>
      </c>
      <c r="D17" s="9">
        <v>0.006</v>
      </c>
      <c r="E17" s="11">
        <f>D17*$B$2</f>
        <v>0.006</v>
      </c>
      <c r="F17" t="s">
        <v>25</v>
      </c>
      <c r="G17" s="4">
        <f>E17*1.8</f>
        <v>0.0108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39</v>
      </c>
      <c r="F7" t="s">
        <v>38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49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39</v>
      </c>
      <c r="F9" t="s">
        <v>38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52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49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42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42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42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52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63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35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39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35</v>
      </c>
      <c r="F19" t="s">
        <v>34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60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55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Besoins!B10</f>
        <v>Gingembre moulu</v>
      </c>
      <c r="C13" s="11">
        <f>Besoins!E10</f>
        <v>0.004</v>
      </c>
      <c r="D13" t="str">
        <f>Besoins!F10</f>
        <v>kg</v>
      </c>
    </row>
    <row r="14">
      <c r="A14"/>
      <c r="B14" t="str">
        <f>Besoins!B11</f>
        <v>Quatre-épices moulu</v>
      </c>
      <c r="C14" s="11">
        <f>Besoins!E11</f>
        <v>0.004</v>
      </c>
      <c r="D14" t="str">
        <f>Besoins!F11</f>
        <v>kg</v>
      </c>
    </row>
    <row r="15">
      <c r="A15"/>
      <c r="B15" t="str">
        <f>Besoins!B9</f>
        <v>Cannelle en poudre</v>
      </c>
      <c r="C15" s="11">
        <f>Besoins!E9</f>
        <v>0.004</v>
      </c>
      <c r="D15" t="str">
        <f>Besoins!F9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Besoins!B17</f>
        <v>Bicarbonate de sodium alimentaire</v>
      </c>
      <c r="C17" s="11">
        <f>Besoins!E17</f>
        <v>0.006</v>
      </c>
      <c r="D17" t="str">
        <f>Besoins!F17</f>
        <v>kg</v>
      </c>
    </row>
    <row r="18">
      <c r="A18"/>
      <c r="B18" t="s">
        <v>153</v>
      </c>
      <c r="C18" s="11">
        <f>'Besoins'!$B$2*1</f>
        <v>1</v>
      </c>
      <c r="D18" t="s">
        <v>35</v>
      </c>
    </row>
    <row r="19">
      <c r="A19"/>
      <c r="B19" t="str">
        <f>Besoins!B16</f>
        <v>Beurre doux 82% MG plaquette</v>
      </c>
      <c r="C19" s="11">
        <f>Besoins!E16</f>
        <v>0.1</v>
      </c>
      <c r="D19" t="str">
        <f>Besoins!F16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Besoins!B15</f>
        <v>Orange fraîche (zeste/jus) — à réactualiser</v>
      </c>
      <c r="C21" s="11">
        <f>Besoins!E15</f>
        <v>0.02</v>
      </c>
      <c r="D21" t="str">
        <f>Besoins!F15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Besoins!B14</f>
        <v>Citron jaune frais (zeste/jus) — à réactualiser</v>
      </c>
      <c r="C27" s="11">
        <f>Besoins!E14</f>
        <v>0.08</v>
      </c>
      <c r="D27" t="str">
        <f>Besoins!F14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39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39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2026-09-23T19:48:23Z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2026-09-23T19:48:23Z</dcterms:modified>
  <cp:revision>1</cp:revision>
</cp:coreProperties>
</file>