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UCHE DES TROPIQUE" sheetId="1" r:id="rId1"/>
    <sheet name="BISCUIT ROULé (FEUILLES)" sheetId="2" r:id="rId2"/>
    <sheet name="BISCUIT ROULé" sheetId="3" r:id="rId3"/>
    <sheet name="MOUSSE MANGUE" sheetId="4" r:id="rId4"/>
    <sheet name="MERINGUE CUITE" sheetId="5" r:id="rId5"/>
    <sheet name="COULIS DE FRAMBOISES" sheetId="6" r:id="rId6"/>
    <sheet name="RAFTISUC  (L)" sheetId="7" r:id="rId7"/>
  </sheets>
</workbook>
</file>

<file path=xl/sharedStrings.xml><?xml version="1.0" encoding="utf-8"?>
<sst xmlns="http://schemas.openxmlformats.org/spreadsheetml/2006/main" count="47" uniqueCount="47">
  <si>
    <t>BUCHE DES TROPIQUE</t>
  </si>
  <si>
    <t>Annotations</t>
  </si>
  <si>
    <t>Quantité souhaitée</t>
  </si>
  <si>
    <t>pc</t>
  </si>
  <si>
    <t>référence : 4 pc</t>
  </si>
  <si>
    <t>BUCHE DES TROPIQUE  00000903</t>
  </si>
  <si>
    <t>Ingrédients</t>
  </si>
  <si>
    <t xml:space="preserve">    BISCUIT ROULé (FEUILLES) — voir l'onglet "BISCUIT ROULé (FEUILLES)"</t>
  </si>
  <si>
    <t xml:space="preserve">    MOUSSE MANGUE — voir l'onglet "MOUSSE MANGUE"</t>
  </si>
  <si>
    <t>kg</t>
  </si>
  <si>
    <t xml:space="preserve">    COULIS DE FRAMBOISES — voir l'onglet "COULIS DE FRAMBOISES"</t>
  </si>
  <si>
    <t>lt</t>
  </si>
  <si>
    <t>CUIS.web — Portage du CUIS Clipper de 1992 par Palika &amp; Bernard Vandendaele (créateur du moteur récursif d'origine)</t>
  </si>
  <si>
    <t>BISCUIT ROULé (FEUILLES)</t>
  </si>
  <si>
    <t>Quantité totale à produire (cumulée)</t>
  </si>
  <si>
    <t>référence : 1 pc — lot unique couvrant tous les usages</t>
  </si>
  <si>
    <t>BISCUIT ROULé (FEUILLES)  00000297</t>
  </si>
  <si>
    <t xml:space="preserve">    BISCUIT ROULé — voir l'onglet "BISCUIT ROULé"</t>
  </si>
  <si>
    <t xml:space="preserve">    papier silicone</t>
  </si>
  <si>
    <t>BISCUIT ROULé</t>
  </si>
  <si>
    <t>référence : 0,16 kg — lot unique couvrant tous les usages</t>
  </si>
  <si>
    <t>BISCUIT ROULé  00000101</t>
  </si>
  <si>
    <t xml:space="preserve">    OEUF (P) (conv.)</t>
  </si>
  <si>
    <t xml:space="preserve">    JAUNE D'OEUF (P) (conv.)</t>
  </si>
  <si>
    <t xml:space="preserve">    SUCRE (S2)</t>
  </si>
  <si>
    <t xml:space="preserve">    FARINE (FLEUR DE FROMENT)</t>
  </si>
  <si>
    <t xml:space="preserve">    BLANC D'OEUF (P) (conv.)</t>
  </si>
  <si>
    <t>MOUSSE MANGUE</t>
  </si>
  <si>
    <t>référence : 0,23 kg — lot unique couvrant tous les usages</t>
  </si>
  <si>
    <t>MOUSSE MANGUE  00000491</t>
  </si>
  <si>
    <t xml:space="preserve">    CREME FRAOECHE</t>
  </si>
  <si>
    <t xml:space="preserve">    PURE DE MANGUES (BOIRON)</t>
  </si>
  <si>
    <t xml:space="preserve">    MERINGUE CUITE — voir l'onglet "MERINGUE CUITE"</t>
  </si>
  <si>
    <t xml:space="preserve">    GELATINE EN FEUILLES (P) (conv.)</t>
  </si>
  <si>
    <t>MERINGUE CUITE</t>
  </si>
  <si>
    <t>référence : 0,09 kg — lot unique couvrant tous les usages</t>
  </si>
  <si>
    <t>MERINGUE CUITE  00000490</t>
  </si>
  <si>
    <t xml:space="preserve">    EAU</t>
  </si>
  <si>
    <t>COULIS DE FRAMBOISES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</si>
  <si>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</si>
  <si>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</si>
  <si>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</si>
  <si>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</si>
  <si>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</si>
  <si>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</si>
  <si>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RAFTISUC  (L)  00000392</t>
  </si>
  <si>
    <t xml:space="preserve">    RAFTISUC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</si>
</sst>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styles" Target="styles.xml"/>
<Relationship Id="rId9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4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4</v>
      </c>
      <c r="D6" t="s">
        <v>3</v>
      </c>
      <c r="E6" t="s" s="8"/>
    </row>
    <row r="7">
      <c r="A7"/>
      <c r="B7" t="s">
        <v>8</v>
      </c>
      <c r="C7" s="10">
        <f>B2*0.575</f>
        <v>2.3</v>
      </c>
      <c r="D7" t="s">
        <v>9</v>
      </c>
      <c r="E7" t="s" s="8"/>
    </row>
    <row r="8">
      <c r="A8"/>
      <c r="B8" t="s">
        <v>10</v>
      </c>
      <c r="C8" s="10">
        <f>B2*0.1875</f>
        <v>0.75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4</v>
      </c>
      <c r="C2" t="s">
        <v>3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B2*0.48</f>
        <v>1.92</v>
      </c>
      <c r="D6" t="s">
        <v>9</v>
      </c>
      <c r="E6" t="s" s="8"/>
    </row>
    <row r="7">
      <c r="A7"/>
      <c r="B7" t="s">
        <v>18</v>
      </c>
      <c r="C7" s="10">
        <f>B2*1</f>
        <v>4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1.92</v>
      </c>
      <c r="C2" t="s">
        <v>9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B2*6.25</f>
        <v>12</v>
      </c>
      <c r="D6" t="s">
        <v>3</v>
      </c>
      <c r="E6" t="s" s="8"/>
    </row>
    <row r="7">
      <c r="A7"/>
      <c r="B7" t="s">
        <v>23</v>
      </c>
      <c r="C7" s="10">
        <f>B2*6.25</f>
        <v>12</v>
      </c>
      <c r="D7" t="s">
        <v>3</v>
      </c>
      <c r="E7" t="s" s="8"/>
    </row>
    <row r="8">
      <c r="A8"/>
      <c r="B8" t="s">
        <v>24</v>
      </c>
      <c r="C8" s="10">
        <f>B2*0.25</f>
        <v>0.48</v>
      </c>
      <c r="D8" t="s">
        <v>9</v>
      </c>
      <c r="E8" t="s" s="8"/>
    </row>
    <row r="9">
      <c r="A9"/>
      <c r="B9" t="s">
        <v>25</v>
      </c>
      <c r="C9" s="10">
        <f>B2*0.15625</f>
        <v>0.3</v>
      </c>
      <c r="D9" t="s">
        <v>9</v>
      </c>
      <c r="E9" t="s" s="8"/>
    </row>
    <row r="10">
      <c r="A10"/>
      <c r="B10" t="s">
        <v>26</v>
      </c>
      <c r="C10" s="10">
        <f>B2*6.25</f>
        <v>12</v>
      </c>
      <c r="D10" t="s">
        <v>3</v>
      </c>
      <c r="E10" t="s" s="8"/>
    </row>
    <row r="11">
      <c r="A11"/>
      <c r="B11" t="s">
        <v>24</v>
      </c>
      <c r="C11" s="10">
        <f>B2*0.0625</f>
        <v>0.12</v>
      </c>
      <c r="D11" t="s">
        <v>9</v>
      </c>
      <c r="E11" t="s" s="8"/>
    </row>
    <row r="12">
      <c r="A12"/>
      <c r="B12"/>
      <c r="C12"/>
      <c r="D12"/>
      <c r="E12" t="s" s="8"/>
    </row>
    <row r="13">
      <c r="A13"/>
      <c r="B13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3"/>
      <c r="D13"/>
      <c r="E13" t="s" s="8"/>
    </row>
    <row r="14">
      <c r="A14" t="s" s="11">
        <v>12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3:D13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14</v>
      </c>
      <c r="B2" s="12">
        <v>2.3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B2*0.3913043478</f>
        <v>0.9</v>
      </c>
      <c r="D6" t="s">
        <v>11</v>
      </c>
      <c r="E6" t="s" s="8"/>
    </row>
    <row r="7">
      <c r="A7"/>
      <c r="B7" t="s">
        <v>31</v>
      </c>
      <c r="C7" s="10">
        <f>B2*0.2173913043</f>
        <v>0.5</v>
      </c>
      <c r="D7" t="s">
        <v>11</v>
      </c>
      <c r="E7" t="s" s="8"/>
    </row>
    <row r="8">
      <c r="A8"/>
      <c r="B8" t="s">
        <v>32</v>
      </c>
      <c r="C8" s="10">
        <f>B2*0.3913043478</f>
        <v>0.9</v>
      </c>
      <c r="D8" t="s">
        <v>9</v>
      </c>
      <c r="E8" t="s" s="8"/>
    </row>
    <row r="9">
      <c r="A9"/>
      <c r="B9" t="s">
        <v>33</v>
      </c>
      <c r="C9" s="10">
        <f>B2*6.5217391304</f>
        <v>15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34</v>
      </c>
      <c r="B1"/>
      <c r="C1"/>
      <c r="D1"/>
      <c r="E1" t="s" s="3">
        <v>1</v>
      </c>
    </row>
    <row r="2">
      <c r="A2" t="s" s="4">
        <v>14</v>
      </c>
      <c r="B2" s="12">
        <v>0.9</v>
      </c>
      <c r="C2" t="s">
        <v>9</v>
      </c>
      <c r="D2" t="s" s="7">
        <v>35</v>
      </c>
      <c r="E2" t="s" s="8"/>
    </row>
    <row r="3">
      <c r="A3"/>
      <c r="B3"/>
      <c r="C3"/>
      <c r="D3"/>
      <c r="E3" t="s" s="8"/>
    </row>
    <row r="4">
      <c r="A4" t="s" s="9">
        <v>36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26</v>
      </c>
      <c r="C6" s="10">
        <f>B2*11.1111111111</f>
        <v>10</v>
      </c>
      <c r="D6" t="s">
        <v>3</v>
      </c>
      <c r="E6" t="s" s="8"/>
    </row>
    <row r="7">
      <c r="A7"/>
      <c r="B7" t="s">
        <v>24</v>
      </c>
      <c r="C7" s="10">
        <f>B2*0.6</f>
        <v>0.54</v>
      </c>
      <c r="D7" t="s">
        <v>9</v>
      </c>
      <c r="E7" t="s" s="8"/>
    </row>
    <row r="8">
      <c r="A8"/>
      <c r="B8" t="s">
        <v>37</v>
      </c>
      <c r="C8" s="10">
        <f>B2*0.1555555556</f>
        <v>0.14</v>
      </c>
      <c r="D8" t="s">
        <v>11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12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14</v>
      </c>
      <c r="B2" s="12">
        <v>0.75</v>
      </c>
      <c r="C2" t="s">
        <v>11</v>
      </c>
      <c r="D2" t="s" s="7">
        <v>39</v>
      </c>
      <c r="E2" t="s" s="8"/>
    </row>
    <row r="3">
      <c r="A3"/>
      <c r="B3"/>
      <c r="C3"/>
      <c r="D3"/>
      <c r="E3" t="s" s="8"/>
    </row>
    <row r="4">
      <c r="A4" t="s" s="9">
        <v>40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41</v>
      </c>
      <c r="C6" s="10">
        <f>B2*0.6666666667</f>
        <v>0.5</v>
      </c>
      <c r="D6" t="s">
        <v>11</v>
      </c>
      <c r="E6" t="s" s="8"/>
    </row>
    <row r="7">
      <c r="A7"/>
      <c r="B7" t="s">
        <v>42</v>
      </c>
      <c r="C7" s="10">
        <f>B2*0.3333333333</f>
        <v>0.25</v>
      </c>
      <c r="D7" t="s">
        <v>11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43</v>
      </c>
      <c r="B1"/>
      <c r="C1"/>
      <c r="D1"/>
      <c r="E1" t="s" s="3">
        <v>1</v>
      </c>
    </row>
    <row r="2">
      <c r="A2" t="s" s="4">
        <v>14</v>
      </c>
      <c r="B2" s="12">
        <v>0.25</v>
      </c>
      <c r="C2" t="s">
        <v>11</v>
      </c>
      <c r="D2" t="s" s="7">
        <v>44</v>
      </c>
      <c r="E2" t="s" s="8"/>
    </row>
    <row r="3">
      <c r="A3"/>
      <c r="B3"/>
      <c r="C3"/>
      <c r="D3"/>
      <c r="E3" t="s" s="8"/>
    </row>
    <row r="4">
      <c r="A4" t="s" s="9">
        <v>45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46</v>
      </c>
      <c r="C6" s="10">
        <f>B2*1</f>
        <v>0.25</v>
      </c>
      <c r="D6" t="s">
        <v>9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12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2026-09-23T19:47:59Z</dcterms:created>
  <dc:title>BUCHE DES TROPIQUE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2026-09-23T19:47:59Z</dcterms:modified>
  <cp:revision>1</cp:revision>
</cp:coreProperties>
</file>