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<sst xmlns="http://schemas.openxmlformats.org/spreadsheetml/2006/main" count="123" uniqueCount="123">
  <si>
    <t>Fiche technique</t>
  </si>
  <si>
    <t>Nom</t>
  </si>
  <si>
    <t>Mousse Orange ("Astrid")</t>
  </si>
  <si>
    <t>Code</t>
  </si>
  <si>
    <t>C85.MOUS.ORANG</t>
  </si>
  <si>
    <t>Classe</t>
  </si>
  <si>
    <t>Mousses et bavarois (PAT.MOUSSES)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</si>
  <si>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</si>
  <si>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</si>
  <si>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</si>
  <si>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</si>
  <si>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</si>
  <si>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</si>
  <si>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</si>
  <si>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</si>
  <si>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2,484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</si>
  <si>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</si>
  <si>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</si>
  <si>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</si>
  <si>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</si>
  <si>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</si>
  <si>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</si>
  <si>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</si>
  <si>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</si>
  <si>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</si>
  <si>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</si>
  <si>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</si>
  <si>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</si>
  <si>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</si>
  <si>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</si>
  <si>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</si>
  <si>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</si>
  <si>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00000274</t>
  </si>
  <si>
    <t>GELATINE EN FEUILLES</t>
  </si>
  <si>
    <t>Eléments divers</t>
  </si>
  <si>
    <t>00000049</t>
  </si>
  <si>
    <t>CREME FRAOECHE</t>
  </si>
  <si>
    <t>Produits frais</t>
  </si>
  <si>
    <t>lt</t>
  </si>
  <si>
    <t>00000060</t>
  </si>
  <si>
    <t>ORANGE</t>
  </si>
  <si>
    <t>00000047</t>
  </si>
  <si>
    <t>OEUF A3 (PRIX)</t>
  </si>
  <si>
    <t>Produits laitiers</t>
  </si>
  <si>
    <t>pc</t>
  </si>
  <si>
    <t>00000061</t>
  </si>
  <si>
    <t>EAU</t>
  </si>
  <si>
    <t>Matières diverses (à trier)</t>
  </si>
  <si>
    <t>FONDANT-BLANC</t>
  </si>
  <si>
    <t>Fondant blanc pâtissier (glaçage)</t>
  </si>
  <si>
    <t>Garnitures et crèmes prêtes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</si>
  <si>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</si>
  <si>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</si>
  <si>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</si>
  <si>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</si>
  <si>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</si>
  <si>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</si>
  <si>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Niveau</t>
  </si>
  <si>
    <t>Composant</t>
  </si>
  <si>
    <t>Type</t>
  </si>
  <si>
    <t>Quantité (pour 2,484 kg)</t>
  </si>
  <si>
    <t>recette</t>
  </si>
  <si>
    <t>Mousses et bavarois</t>
  </si>
  <si>
    <t xml:space="preserve">    ↳ Mousse (Généralité — méthode-cadre)</t>
  </si>
  <si>
    <t>Méthodes-cadres (mères)</t>
  </si>
  <si>
    <t xml:space="preserve">    ↳ Meringue Italienne (cahier)</t>
  </si>
  <si>
    <t>Meringue italienne</t>
  </si>
  <si>
    <t xml:space="preserve">        ↳ BLANC D'OEUF (ML)</t>
  </si>
  <si>
    <t>Conversions oeufs et ovoproduits</t>
  </si>
  <si>
    <t xml:space="preserve">            ↳ OEUF A3 (PRIX)</t>
  </si>
  <si>
    <t>matiere</t>
  </si>
  <si>
    <t xml:space="preserve">        ↳ Sucre blanc cristal sac 25 kg</t>
  </si>
  <si>
    <t xml:space="preserve">    ↳ GELATINE EN FEUILLES</t>
  </si>
  <si>
    <t xml:space="preserve">    ↳ CREME FRAOECHE</t>
  </si>
  <si>
    <t xml:space="preserve">    ↳ Orange en Pâte (ou cuisson morceaux)</t>
  </si>
  <si>
    <t>Extraits et arômes maison</t>
  </si>
  <si>
    <t xml:space="preserve">        ↳ ORANGE</t>
  </si>
  <si>
    <t xml:space="preserve">        ↳ Sucre glace tamisé</t>
  </si>
  <si>
    <t xml:space="preserve">        ↳ Fondant blanc pâtissier (glaçage)</t>
  </si>
  <si>
    <t xml:space="preserve">        ↳ EAU</t>
  </si>
  <si>
    <t>Recette</t>
  </si>
  <si>
    <t>#</t>
  </si>
  <si>
    <t>Verbe</t>
  </si>
  <si>
    <t>Étape</t>
  </si>
  <si>
    <t>Précision technique</t>
  </si>
  <si>
    <t>Durée</t>
  </si>
  <si>
    <t>Faire pour 850gr de Meringue Italienne avec 34gr de feuilles de gélatine ramollie</t>
  </si>
  <si>
    <t>BATTRE</t>
  </si>
  <si>
    <t>Battre ou souffler 1L de crème fraîche</t>
  </si>
  <si>
    <t>MÉLANGER</t>
  </si>
  <si>
    <t>Mélanger avec 450ml de jus d'orange et 150gr de pulpe d'orange (orange entière passée au robot-coupe, enlever la fleur)</t>
  </si>
  <si>
    <t>MONTER</t>
  </si>
  <si>
    <t>Voir Mousse Généralité pour le montage final</t>
  </si>
  <si>
    <t>Mousse (Généralité — méthode-cadre)</t>
  </si>
  <si>
    <t>Faire la Meringue Italienne</t>
  </si>
  <si>
    <t>INTRODUIRE</t>
  </si>
  <si>
    <t>Introduire les feuilles de gélatine ramollies à l'eau froide, laisser refroidir sans bloquer</t>
  </si>
  <si>
    <t>Battre la crème fraîche à la main</t>
  </si>
  <si>
    <t>Introduire la moitié de la préparation pulpeuse dans la 1ère masse, l'autre moitié dans la 2ème masse</t>
  </si>
  <si>
    <t>Introduire la moitié de la 1ère masse dans la 2ème masse, puis toute la 2ème masse dans la 1ère masse, étendre de suite</t>
  </si>
  <si>
    <t>Meringue Italienne (cahier)</t>
  </si>
  <si>
    <t>CUIRE</t>
  </si>
  <si>
    <t>Cuire à 121°C : 1800gr de sucre avec 450ml d'eau</t>
  </si>
  <si>
    <t>Monter 1000ml de blancs d'œufs avec 200gr de sucre</t>
  </si>
  <si>
    <t>VERSER</t>
  </si>
  <si>
    <t>Verser le sucre cuit en filet sur les blancs montés</t>
  </si>
  <si>
    <t>Battre jusqu'à l'obtention d'une masse tiède</t>
  </si>
  <si>
    <t>Orange en Pâte (ou cuisson morceaux)</t>
  </si>
  <si>
    <t>PASSER</t>
  </si>
  <si>
    <t>Passer au robot-coupe 1kg d'orange entière (ne pas oublier d'enlever la fleur/mouche)</t>
  </si>
  <si>
    <t>INCORPORER</t>
  </si>
  <si>
    <t>Ajouter 1kg de sucre glace et 500gr de fondant ferme</t>
  </si>
  <si>
    <t>Ajouter 1000ml d'eau</t>
  </si>
  <si>
    <t>Fiche technique — Mousse Orange ("Astrid")</t>
  </si>
  <si>
    <t>Mousse Orange ("Astrid")  C85.MOUS.ORANG</t>
  </si>
  <si>
    <t>1.</t>
  </si>
  <si>
    <t>2.</t>
  </si>
  <si>
    <t>3.</t>
  </si>
  <si>
    <t>4.</t>
  </si>
  <si>
    <t>↳ Mousse (Généralité — méthode-cadre)  C85.MOUS.GEN</t>
  </si>
  <si>
    <t>5.</t>
  </si>
  <si>
    <t>↳ Meringue Italienne (cahier)  C85.MERI.ITAL</t>
  </si>
  <si>
    <t>↳ Orange en Pâte (ou cuisson morceaux)  C85.EXT.ORANGPA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</si>
</sst>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5.5607909601184</v>
      </c>
    </row>
    <row r="12">
      <c r="A12" t="s" s="3">
        <v>17</v>
      </c>
      <c r="B12" s="4">
        <v>2.2386437037514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5.5607909601184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2.484</v>
      </c>
      <c r="C3" t="s" s="10">
        <v>25</v>
      </c>
      <c r="D3"/>
      <c r="E3"/>
      <c r="F3"/>
    </row>
    <row r="4">
      <c r="A4" t="s">
        <v>26</v>
      </c>
      <c r="B4" s="11">
        <f>$B$2*B3</f>
        <v>2.484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0.034</v>
      </c>
      <c r="E7" s="11">
        <f>D7*$B$2</f>
        <v>0.034</v>
      </c>
      <c r="F7" t="s">
        <v>25</v>
      </c>
      <c r="G7" s="4">
        <f>E7*16.0945</f>
        <v>0.547213</v>
      </c>
    </row>
    <row r="8">
      <c r="A8" t="s" s="12">
        <v>35</v>
      </c>
      <c r="B8" t="s">
        <v>36</v>
      </c>
      <c r="C8" t="s">
        <v>37</v>
      </c>
      <c r="D8" s="9">
        <v>1</v>
      </c>
      <c r="E8" s="11">
        <f>D8*$B$2</f>
        <v>1</v>
      </c>
      <c r="F8" t="s">
        <v>38</v>
      </c>
      <c r="G8" s="4">
        <f>E8*2.5335</f>
        <v>2.5335</v>
      </c>
    </row>
    <row r="9">
      <c r="A9" t="s" s="12">
        <v>39</v>
      </c>
      <c r="B9" t="s">
        <v>40</v>
      </c>
      <c r="C9" t="s">
        <v>37</v>
      </c>
      <c r="D9" s="9">
        <v>0.15</v>
      </c>
      <c r="E9" s="11">
        <f>D9*$B$2</f>
        <v>0.15</v>
      </c>
      <c r="F9" t="s">
        <v>25</v>
      </c>
      <c r="G9" s="4">
        <f>E9*0.6544641786</f>
        <v>0.09817</v>
      </c>
    </row>
    <row r="10">
      <c r="A10" t="s" s="12">
        <v>41</v>
      </c>
      <c r="B10" t="s">
        <v>42</v>
      </c>
      <c r="C10" t="s">
        <v>43</v>
      </c>
      <c r="D10" s="9">
        <v>4.918981</v>
      </c>
      <c r="E10" s="11">
        <f>D10*$B$2</f>
        <v>4.918981</v>
      </c>
      <c r="F10" t="s">
        <v>44</v>
      </c>
      <c r="G10" s="4">
        <f>E10*0.2700000264</f>
        <v>1.328125</v>
      </c>
    </row>
    <row r="11">
      <c r="A11" t="s" s="12">
        <v>45</v>
      </c>
      <c r="B11" t="s">
        <v>46</v>
      </c>
      <c r="C11" t="s">
        <v>47</v>
      </c>
      <c r="D11" s="9">
        <v>0.15</v>
      </c>
      <c r="E11" s="11">
        <f>D11*$B$2</f>
        <v>0.15</v>
      </c>
      <c r="F11" t="s">
        <v>38</v>
      </c>
      <c r="G11" s="4">
        <f>E11*0.003</f>
        <v>0.00045</v>
      </c>
    </row>
    <row r="12">
      <c r="A12" t="s">
        <v>48</v>
      </c>
      <c r="B12" t="s">
        <v>49</v>
      </c>
      <c r="C12" t="s">
        <v>50</v>
      </c>
      <c r="D12" s="9">
        <v>0.075</v>
      </c>
      <c r="E12" s="11">
        <f>D12*$B$2</f>
        <v>0.075</v>
      </c>
      <c r="F12" t="s">
        <v>25</v>
      </c>
      <c r="G12" s="4">
        <f>E12*4.2</f>
        <v>0.315</v>
      </c>
    </row>
    <row r="13">
      <c r="A13" t="s">
        <v>51</v>
      </c>
      <c r="B13" t="s">
        <v>52</v>
      </c>
      <c r="C13" t="s">
        <v>53</v>
      </c>
      <c r="D13" s="9">
        <v>0.708333</v>
      </c>
      <c r="E13" s="11">
        <f>D13*$B$2</f>
        <v>0.708333</v>
      </c>
      <c r="F13" t="s">
        <v>25</v>
      </c>
      <c r="G13" s="4">
        <f>E13*0.8200003859</f>
        <v>0.580833</v>
      </c>
    </row>
    <row r="14">
      <c r="A14" t="s">
        <v>54</v>
      </c>
      <c r="B14" t="s">
        <v>55</v>
      </c>
      <c r="C14" t="s">
        <v>53</v>
      </c>
      <c r="D14" s="9">
        <v>0.15</v>
      </c>
      <c r="E14" s="11">
        <f>D14*$B$2</f>
        <v>0.15</v>
      </c>
      <c r="F14" t="s">
        <v>25</v>
      </c>
      <c r="G14" s="4">
        <f>E14*1.05</f>
        <v>0.1575</v>
      </c>
    </row>
    <row r="15">
      <c r="A15"/>
      <c r="B15"/>
      <c r="C15"/>
      <c r="D15"/>
      <c r="E15"/>
      <c r="F15" t="s" s="3">
        <v>56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61</v>
      </c>
      <c r="D2" s="11">
        <v>2.484</v>
      </c>
      <c r="E2" t="s">
        <v>25</v>
      </c>
      <c r="F2" t="s">
        <v>62</v>
      </c>
    </row>
    <row r="3">
      <c r="A3">
        <v>1</v>
      </c>
      <c r="B3" t="s">
        <v>63</v>
      </c>
      <c r="C3" t="s">
        <v>61</v>
      </c>
      <c r="D3" s="11">
        <v>1</v>
      </c>
      <c r="E3" t="s">
        <v>25</v>
      </c>
      <c r="F3" t="s">
        <v>64</v>
      </c>
    </row>
    <row r="4">
      <c r="A4">
        <v>1</v>
      </c>
      <c r="B4" t="s">
        <v>65</v>
      </c>
      <c r="C4" t="s">
        <v>61</v>
      </c>
      <c r="D4" s="11">
        <v>0.85</v>
      </c>
      <c r="E4" t="s">
        <v>25</v>
      </c>
      <c r="F4" t="s">
        <v>66</v>
      </c>
    </row>
    <row r="5">
      <c r="A5">
        <v>2</v>
      </c>
      <c r="B5" t="s">
        <v>67</v>
      </c>
      <c r="C5" t="s">
        <v>61</v>
      </c>
      <c r="D5" s="11">
        <v>0.354</v>
      </c>
      <c r="E5" t="s">
        <v>38</v>
      </c>
      <c r="F5" t="s">
        <v>68</v>
      </c>
    </row>
    <row r="6">
      <c r="A6">
        <v>3</v>
      </c>
      <c r="B6" t="s">
        <v>69</v>
      </c>
      <c r="C6" t="s">
        <v>70</v>
      </c>
      <c r="D6" s="11">
        <v>4.919</v>
      </c>
      <c r="E6" t="s">
        <v>44</v>
      </c>
      <c r="F6" t="s">
        <v>43</v>
      </c>
    </row>
    <row r="7">
      <c r="A7">
        <v>2</v>
      </c>
      <c r="B7" t="s">
        <v>71</v>
      </c>
      <c r="C7" t="s">
        <v>70</v>
      </c>
      <c r="D7" s="11">
        <v>0.708</v>
      </c>
      <c r="E7" t="s">
        <v>25</v>
      </c>
      <c r="F7" t="s">
        <v>53</v>
      </c>
    </row>
    <row r="8">
      <c r="A8">
        <v>1</v>
      </c>
      <c r="B8" t="s">
        <v>72</v>
      </c>
      <c r="C8" t="s">
        <v>70</v>
      </c>
      <c r="D8" s="11">
        <v>0.034</v>
      </c>
      <c r="E8" t="s">
        <v>25</v>
      </c>
      <c r="F8" t="s">
        <v>34</v>
      </c>
    </row>
    <row r="9">
      <c r="A9">
        <v>1</v>
      </c>
      <c r="B9" t="s">
        <v>73</v>
      </c>
      <c r="C9" t="s">
        <v>70</v>
      </c>
      <c r="D9" s="11">
        <v>1</v>
      </c>
      <c r="E9" t="s">
        <v>25</v>
      </c>
      <c r="F9" t="s">
        <v>37</v>
      </c>
    </row>
    <row r="10">
      <c r="A10">
        <v>1</v>
      </c>
      <c r="B10" t="s">
        <v>74</v>
      </c>
      <c r="C10" t="s">
        <v>61</v>
      </c>
      <c r="D10" s="11">
        <v>0.15</v>
      </c>
      <c r="E10" t="s">
        <v>25</v>
      </c>
      <c r="F10" t="s">
        <v>75</v>
      </c>
    </row>
    <row r="11">
      <c r="A11">
        <v>2</v>
      </c>
      <c r="B11" t="s">
        <v>76</v>
      </c>
      <c r="C11" t="s">
        <v>70</v>
      </c>
      <c r="D11" s="11">
        <v>0.15</v>
      </c>
      <c r="E11" t="s">
        <v>25</v>
      </c>
      <c r="F11" t="s">
        <v>37</v>
      </c>
    </row>
    <row r="12">
      <c r="A12">
        <v>2</v>
      </c>
      <c r="B12" t="s">
        <v>77</v>
      </c>
      <c r="C12" t="s">
        <v>70</v>
      </c>
      <c r="D12" s="11">
        <v>0.15</v>
      </c>
      <c r="E12" t="s">
        <v>25</v>
      </c>
      <c r="F12" t="s">
        <v>53</v>
      </c>
    </row>
    <row r="13">
      <c r="A13">
        <v>2</v>
      </c>
      <c r="B13" t="s">
        <v>78</v>
      </c>
      <c r="C13" t="s">
        <v>70</v>
      </c>
      <c r="D13" s="11">
        <v>0.075</v>
      </c>
      <c r="E13" t="s">
        <v>25</v>
      </c>
      <c r="F13" t="s">
        <v>50</v>
      </c>
    </row>
    <row r="14">
      <c r="A14">
        <v>2</v>
      </c>
      <c r="B14" t="s">
        <v>79</v>
      </c>
      <c r="C14" t="s">
        <v>70</v>
      </c>
      <c r="D14" s="11">
        <v>0.15</v>
      </c>
      <c r="E14" t="s">
        <v>38</v>
      </c>
      <c r="F14" t="s">
        <v>47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80</v>
      </c>
      <c r="B1" t="s" s="2">
        <v>81</v>
      </c>
      <c r="C1" t="s" s="2">
        <v>82</v>
      </c>
      <c r="D1" t="s" s="2">
        <v>83</v>
      </c>
      <c r="E1" t="s" s="2">
        <v>84</v>
      </c>
      <c r="F1" t="s" s="2">
        <v>85</v>
      </c>
    </row>
    <row r="2">
      <c r="A2" t="s">
        <v>2</v>
      </c>
      <c r="B2">
        <v>1</v>
      </c>
      <c r="C2"/>
      <c r="D2" t="s" s="14">
        <v>86</v>
      </c>
      <c r="E2" t="s" s="14"/>
      <c r="F2"/>
    </row>
    <row r="3">
      <c r="A3" t="s">
        <v>2</v>
      </c>
      <c r="B3">
        <v>2</v>
      </c>
      <c r="C3" t="s">
        <v>87</v>
      </c>
      <c r="D3" t="s" s="14">
        <v>88</v>
      </c>
      <c r="E3" t="s" s="14"/>
      <c r="F3"/>
    </row>
    <row r="4">
      <c r="A4" t="s">
        <v>2</v>
      </c>
      <c r="B4">
        <v>3</v>
      </c>
      <c r="C4" t="s">
        <v>89</v>
      </c>
      <c r="D4" t="s" s="14">
        <v>90</v>
      </c>
      <c r="E4" t="s" s="14"/>
      <c r="F4"/>
    </row>
    <row r="5">
      <c r="A5" t="s">
        <v>2</v>
      </c>
      <c r="B5">
        <v>4</v>
      </c>
      <c r="C5" t="s">
        <v>91</v>
      </c>
      <c r="D5" t="s" s="14">
        <v>92</v>
      </c>
      <c r="E5" t="s" s="14"/>
      <c r="F5"/>
    </row>
    <row r="6">
      <c r="A6" t="s">
        <v>93</v>
      </c>
      <c r="B6">
        <v>1</v>
      </c>
      <c r="C6"/>
      <c r="D6" t="s" s="14">
        <v>94</v>
      </c>
      <c r="E6" t="s" s="14"/>
      <c r="F6"/>
    </row>
    <row r="7">
      <c r="A7" t="s">
        <v>93</v>
      </c>
      <c r="B7">
        <v>2</v>
      </c>
      <c r="C7" t="s">
        <v>95</v>
      </c>
      <c r="D7" t="s" s="14">
        <v>96</v>
      </c>
      <c r="E7" t="s" s="14"/>
      <c r="F7"/>
    </row>
    <row r="8">
      <c r="A8" t="s">
        <v>93</v>
      </c>
      <c r="B8">
        <v>3</v>
      </c>
      <c r="C8" t="s">
        <v>87</v>
      </c>
      <c r="D8" t="s" s="14">
        <v>97</v>
      </c>
      <c r="E8" t="s" s="14"/>
      <c r="F8"/>
    </row>
    <row r="9">
      <c r="A9" t="s">
        <v>93</v>
      </c>
      <c r="B9">
        <v>4</v>
      </c>
      <c r="C9" t="s">
        <v>95</v>
      </c>
      <c r="D9" t="s" s="14">
        <v>98</v>
      </c>
      <c r="E9" t="s" s="14"/>
      <c r="F9"/>
    </row>
    <row r="10">
      <c r="A10" t="s">
        <v>93</v>
      </c>
      <c r="B10">
        <v>5</v>
      </c>
      <c r="C10" t="s">
        <v>95</v>
      </c>
      <c r="D10" t="s" s="14">
        <v>99</v>
      </c>
      <c r="E10" t="s" s="14"/>
      <c r="F10"/>
    </row>
    <row r="11">
      <c r="A11" t="s">
        <v>100</v>
      </c>
      <c r="B11">
        <v>1</v>
      </c>
      <c r="C11" t="s">
        <v>101</v>
      </c>
      <c r="D11" t="s" s="14">
        <v>102</v>
      </c>
      <c r="E11" t="s" s="14"/>
      <c r="F11"/>
    </row>
    <row r="12">
      <c r="A12" t="s">
        <v>100</v>
      </c>
      <c r="B12">
        <v>2</v>
      </c>
      <c r="C12" t="s">
        <v>91</v>
      </c>
      <c r="D12" t="s" s="14">
        <v>103</v>
      </c>
      <c r="E12" t="s" s="14"/>
      <c r="F12"/>
    </row>
    <row r="13">
      <c r="A13" t="s">
        <v>100</v>
      </c>
      <c r="B13">
        <v>3</v>
      </c>
      <c r="C13" t="s">
        <v>104</v>
      </c>
      <c r="D13" t="s" s="14">
        <v>105</v>
      </c>
      <c r="E13" t="s" s="14"/>
      <c r="F13"/>
    </row>
    <row r="14">
      <c r="A14" t="s">
        <v>100</v>
      </c>
      <c r="B14">
        <v>4</v>
      </c>
      <c r="C14" t="s">
        <v>87</v>
      </c>
      <c r="D14" t="s" s="14">
        <v>106</v>
      </c>
      <c r="E14" t="s" s="14"/>
      <c r="F14"/>
    </row>
    <row r="15">
      <c r="A15" t="s">
        <v>107</v>
      </c>
      <c r="B15">
        <v>1</v>
      </c>
      <c r="C15" t="s">
        <v>108</v>
      </c>
      <c r="D15" t="s" s="14">
        <v>109</v>
      </c>
      <c r="E15" t="s" s="14"/>
      <c r="F15"/>
    </row>
    <row r="16">
      <c r="A16" t="s">
        <v>107</v>
      </c>
      <c r="B16">
        <v>2</v>
      </c>
      <c r="C16" t="s">
        <v>110</v>
      </c>
      <c r="D16" t="s" s="14">
        <v>111</v>
      </c>
      <c r="E16" t="s" s="14"/>
      <c r="F16"/>
    </row>
    <row r="17">
      <c r="A17" t="s">
        <v>107</v>
      </c>
      <c r="B17">
        <v>3</v>
      </c>
      <c r="C17" t="s">
        <v>110</v>
      </c>
      <c r="D17" t="s" s="14">
        <v>112</v>
      </c>
      <c r="E17" t="s" s="14"/>
      <c r="F17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8"/>
  <cols>
    <col min="1" max="1" width="22" customWidth="1"/>
    <col min="2" max="2" width="52" customWidth="1"/>
  </cols>
  <sheetData>
    <row r="1" customHeight="1" ht="24">
      <c r="A1" t="s" s="7">
        <v>113</v>
      </c>
      <c r="B1"/>
      <c r="C1"/>
      <c r="D1"/>
    </row>
    <row r="2">
      <c r="A2" t="str" s="15">
        <f>"C85.MOUS.ORANG · PAT.MOUSSES · référence : "&amp;Besoins!B3&amp;" "&amp;Besoins!C3&amp;" · multiplicateur réglable sur la feuille ""Besoins"""</f>
        <v>C85.MOUS.ORANG · PAT.MOUSSES · référence : 2,484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114</v>
      </c>
      <c r="B4"/>
      <c r="C4"/>
      <c r="D4"/>
    </row>
    <row r="5">
      <c r="A5" t="s" s="17">
        <v>115</v>
      </c>
      <c r="B5" t="str" s="14">
        <f>Procedure!D2</f>
        <v>Faire pour 850gr de Meringue Italienne avec 34gr de feuilles de gélatine ramollie</v>
      </c>
      <c r="C5"/>
      <c r="D5"/>
    </row>
    <row r="6">
      <c r="A6" t="s" s="17">
        <v>116</v>
      </c>
      <c r="B6" t="str" s="14">
        <f>"[BATTRE] "&amp;Procedure!D3</f>
        <v>[BATTRE] Battre ou souffler 1L de crème fraîche</v>
      </c>
      <c r="C6"/>
      <c r="D6"/>
    </row>
    <row r="7">
      <c r="A7" t="s" s="17">
        <v>117</v>
      </c>
      <c r="B7" t="str" s="14">
        <f>"[MÉLANGER] "&amp;Procedure!D4</f>
        <v>[MÉLANGER] Mélanger avec 450ml de jus d'orange et 150gr de pulpe d'orange (orange entière passée au robot-coupe, enlever la fleur)</v>
      </c>
      <c r="C7"/>
      <c r="D7"/>
    </row>
    <row r="8">
      <c r="A8" t="s" s="17">
        <v>118</v>
      </c>
      <c r="B8" t="str" s="14">
        <f>"[MONTER] "&amp;Procedure!D5</f>
        <v>[MONTER] Voir Mousse Généralité pour le montage final</v>
      </c>
      <c r="C8"/>
      <c r="D8"/>
    </row>
    <row r="9">
      <c r="A9"/>
      <c r="B9"/>
      <c r="C9"/>
      <c r="D9"/>
    </row>
    <row r="10">
      <c r="A10" t="s" s="16">
        <v>119</v>
      </c>
      <c r="B10"/>
      <c r="C10"/>
      <c r="D10"/>
    </row>
    <row r="11">
      <c r="A11" t="s" s="17">
        <v>115</v>
      </c>
      <c r="B11" t="str" s="14">
        <f>Procedure!D6</f>
        <v>Faire la Meringue Italienne</v>
      </c>
      <c r="C11"/>
      <c r="D11"/>
    </row>
    <row r="12">
      <c r="A12" t="s" s="17">
        <v>116</v>
      </c>
      <c r="B12" t="str" s="14">
        <f>"[INTRODUIRE] "&amp;Procedure!D7</f>
        <v>[INTRODUIRE] Introduire les feuilles de gélatine ramollies à l'eau froide, laisser refroidir sans bloquer</v>
      </c>
      <c r="C12"/>
      <c r="D12"/>
    </row>
    <row r="13">
      <c r="A13" t="s" s="17">
        <v>117</v>
      </c>
      <c r="B13" t="str" s="14">
        <f>"[BATTRE] "&amp;Procedure!D8</f>
        <v>[BATTRE] Battre la crème fraîche à la main</v>
      </c>
      <c r="C13"/>
      <c r="D13"/>
    </row>
    <row r="14">
      <c r="A14" t="s" s="17">
        <v>118</v>
      </c>
      <c r="B14" t="str" s="14">
        <f>"[INTRODUIRE] "&amp;Procedure!D9</f>
        <v>[INTRODUIRE] Introduire la moitié de la préparation pulpeuse dans la 1ère masse, l'autre moitié dans la 2ème masse</v>
      </c>
      <c r="C14"/>
      <c r="D14"/>
    </row>
    <row r="15">
      <c r="A15" t="s" s="17">
        <v>120</v>
      </c>
      <c r="B15" t="str" s="14">
        <f>"[INTRODUIRE] "&amp;Procedure!D10</f>
        <v>[INTRODUIRE] Introduire la moitié de la 1ère masse dans la 2ème masse, puis toute la 2ème masse dans la 1ère masse, étendre de suite</v>
      </c>
      <c r="C15"/>
      <c r="D15"/>
    </row>
    <row r="16">
      <c r="A16"/>
      <c r="B16"/>
      <c r="C16"/>
      <c r="D16"/>
    </row>
    <row r="17">
      <c r="A17" t="s" s="16">
        <v>121</v>
      </c>
      <c r="B17"/>
      <c r="C17"/>
      <c r="D17"/>
    </row>
    <row r="18">
      <c r="A18" t="s" s="17">
        <v>115</v>
      </c>
      <c r="B18" t="str" s="14">
        <f>"[CUIRE] "&amp;Procedure!D11</f>
        <v>[CUIRE] Cuire à 121°C : 1800gr de sucre avec 450ml d'eau</v>
      </c>
      <c r="C18"/>
      <c r="D18"/>
    </row>
    <row r="19">
      <c r="A19" t="s" s="17">
        <v>116</v>
      </c>
      <c r="B19" t="str" s="14">
        <f>"[MONTER] "&amp;Procedure!D12</f>
        <v>[MONTER] Monter 1000ml de blancs d'œufs avec 200gr de sucre</v>
      </c>
      <c r="C19"/>
      <c r="D19"/>
    </row>
    <row r="20">
      <c r="A20" t="s" s="17">
        <v>117</v>
      </c>
      <c r="B20" t="str" s="14">
        <f>"[VERSER] "&amp;Procedure!D13</f>
        <v>[VERSER] Verser le sucre cuit en filet sur les blancs montés</v>
      </c>
      <c r="C20"/>
      <c r="D20"/>
    </row>
    <row r="21">
      <c r="A21" t="s" s="17">
        <v>118</v>
      </c>
      <c r="B21" t="str" s="14">
        <f>"[BATTRE] "&amp;Procedure!D14</f>
        <v>[BATTRE] Battre jusqu'à l'obtention d'une masse tiède</v>
      </c>
      <c r="C21"/>
      <c r="D21"/>
    </row>
    <row r="22">
      <c r="A22"/>
      <c r="B22"/>
      <c r="C22"/>
      <c r="D22"/>
    </row>
    <row r="23">
      <c r="A23" t="s" s="16">
        <v>122</v>
      </c>
      <c r="B23"/>
      <c r="C23"/>
      <c r="D23"/>
    </row>
    <row r="24">
      <c r="A24" t="s" s="17">
        <v>115</v>
      </c>
      <c r="B24" t="str" s="14">
        <f>"[PASSER] "&amp;Procedure!D15</f>
        <v>[PASSER] Passer au robot-coupe 1kg d'orange entière (ne pas oublier d'enlever la fleur/mouche)</v>
      </c>
      <c r="C24"/>
      <c r="D24"/>
    </row>
    <row r="25">
      <c r="A25" t="s" s="17">
        <v>116</v>
      </c>
      <c r="B25" t="str" s="14">
        <f>"[INCORPORER] "&amp;Procedure!D16</f>
        <v>[INCORPORER] Ajouter 1kg de sucre glace et 500gr de fondant ferme</v>
      </c>
      <c r="C25"/>
      <c r="D25"/>
    </row>
    <row r="26">
      <c r="A26" t="s" s="17">
        <v>117</v>
      </c>
      <c r="B26" t="str" s="14">
        <f>"[INCORPORER] "&amp;Procedure!D17</f>
        <v>[INCORPORER] Ajouter 1000ml d'eau</v>
      </c>
      <c r="C26"/>
      <c r="D26"/>
    </row>
    <row r="27">
      <c r="A27"/>
      <c r="B27"/>
      <c r="C27"/>
      <c r="D27"/>
    </row>
    <row r="28">
      <c r="A28" t="s" s="18">
        <v>22</v>
      </c>
      <c r="B28"/>
      <c r="C28"/>
      <c r="D28"/>
    </row>
  </sheetData>
  <sheetProtection sheet="1" formatRows="0" formatColumns="0"/>
  <mergeCells count="23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A23:D23"/>
    <mergeCell ref="B24:D24"/>
    <mergeCell ref="B25:D25"/>
    <mergeCell ref="B26:D26"/>
    <mergeCell ref="A28:D2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2026-09-23T21:20:42Z</dcterms:created>
  <dc:title>Mousse Orange ("Astrid")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2026-09-23T21:20:42Z</dcterms:modified>
  <cp:revision>1</cp:revision>
</cp:coreProperties>
</file>