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<sst xmlns="http://schemas.openxmlformats.org/spreadsheetml/2006/main" count="128" uniqueCount="128">
  <si>
    <t>Fiche technique</t>
  </si>
  <si>
    <t>Nom</t>
  </si>
  <si>
    <t>Souffle liqueur (PDR)</t>
  </si>
  <si>
    <t>Code</t>
  </si>
  <si>
    <t>PDR-SOUFFLE-LIQ</t>
  </si>
  <si>
    <t>Classe</t>
  </si>
  <si>
    <t>Ramequins et verrines (PAT.INDIV.RAMEQUINS)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</si>
  <si>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</si>
  <si>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</si>
  <si>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</si>
  <si>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</si>
  <si>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</si>
  <si>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</si>
  <si>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</si>
  <si>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</si>
  <si>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</si>
  <si>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</si>
  <si>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</si>
  <si>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</si>
  <si>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</si>
  <si>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</si>
  <si>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</si>
  <si>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</si>
  <si>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</si>
  <si>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</si>
  <si>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</si>
  <si>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</si>
  <si>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</si>
  <si>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</si>
  <si>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</si>
  <si>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</si>
  <si>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</si>
  <si>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</si>
  <si>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</si>
  <si>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</si>
  <si>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</si>
  <si>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</si>
  <si>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</si>
  <si>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</si>
  <si>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</si>
  <si>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</si>
  <si>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</si>
  <si>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</si>
  <si>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</si>
  <si>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</si>
  <si>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lt</t>
  </si>
  <si>
    <t>FAR-T55</t>
  </si>
  <si>
    <t>Farine de blé T55</t>
  </si>
  <si>
    <t>Farines de blé</t>
  </si>
  <si>
    <t>00000051</t>
  </si>
  <si>
    <t>LAIT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</si>
  <si>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</si>
  <si>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</si>
  <si>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</si>
  <si>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</si>
  <si>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</si>
  <si>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</si>
  <si>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</si>
  <si>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</si>
  <si>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</si>
  <si>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 pc)</t>
  </si>
  <si>
    <t>recette</t>
  </si>
  <si>
    <t>Ramequins et verrines</t>
  </si>
  <si>
    <t xml:space="preserve">    ↳ LAIT</t>
  </si>
  <si>
    <t>matiere</t>
  </si>
  <si>
    <t xml:space="preserve">    ↳ Sucre blanc cristal sac 25 kg</t>
  </si>
  <si>
    <t xml:space="preserve">    ↳ JAUNE D'OEUF (ML)</t>
  </si>
  <si>
    <t>Conversions oeufs et ovoproduits</t>
  </si>
  <si>
    <t xml:space="preserve">        ↳ OEUF A3 (PRIX)</t>
  </si>
  <si>
    <t xml:space="preserve">    ↳ Farine de blé T55</t>
  </si>
  <si>
    <t xml:space="preserve">    ↳ BLANC D'OEUF (ML)</t>
  </si>
  <si>
    <t xml:space="preserve">    ↳ Biscuits cuillere (PDR)</t>
  </si>
  <si>
    <t>Biscuits roulés et bûches</t>
  </si>
  <si>
    <t xml:space="preserve">        ↳ JAUNE D'OEUF (ML)</t>
  </si>
  <si>
    <t xml:space="preserve">            ↳ OEUF A3 (PRIX)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</si>
  <si>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</si>
  <si>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</si>
  <si>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</si>
  <si>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Sucre blanc cristal sac 25 kg</t>
  </si>
  <si>
    <t xml:space="preserve">        ↳ Farine de blé T55</t>
  </si>
  <si>
    <t xml:space="preserve">        ↳ FECULE</t>
  </si>
  <si>
    <t xml:space="preserve">        ↳ BLANC D'OEUF (ML)</t>
  </si>
  <si>
    <t xml:space="preserve">        ↳ Sucre glace tamisé</t>
  </si>
  <si>
    <t xml:space="preserve">    ↳ Kirsch (fondue, forêt-noire)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</si>
  <si>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</si>
  <si>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</si>
  <si>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</si>
  <si>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</si>
  <si>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</si>
  <si>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</si>
  <si>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</si>
  <si>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</si>
  <si>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base creme patissiere. Enrichie de jaunes crus supplementaires.</t>
  </si>
  <si>
    <t>CHEMISER</t>
  </si>
  <si>
    <t>Chemiser les moules. Beurre et sucre.</t>
  </si>
  <si>
    <t>PRÉPARER</t>
  </si>
  <si>
    <t>Preparer les biscuits. Petits des imbibes de liqueur.</t>
  </si>
  <si>
    <t>MONTER</t>
  </si>
  <si>
    <t>Monter les blancs serres. Avec le sucre, ajouter la vanille.</t>
  </si>
  <si>
    <t>INCORPORER</t>
  </si>
  <si>
    <t>Incorporer. Blancs a la creme patissiere.</t>
  </si>
  <si>
    <t>COUCHER</t>
  </si>
  <si>
    <t>Mouler. Couche d'appareil, des de biscuits, couche d'appareil, arreter 1cm avant le bord.</t>
  </si>
  <si>
    <t>CUIRE</t>
  </si>
  <si>
    <t>Cuire. 180 degres, 15 a 30 min selon gabarit.</t>
  </si>
  <si>
    <t>23 min (cuisson)</t>
  </si>
  <si>
    <t>SERVIR</t>
  </si>
  <si>
    <t>Servir. Sucre glace, immediatement.</t>
  </si>
  <si>
    <t>Biscuits cuillere (PDR)</t>
  </si>
  <si>
    <t>BLANCHIR</t>
  </si>
  <si>
    <t>Blanchir jaunes, entier et sucre. Au ruban.</t>
  </si>
  <si>
    <t>Monter les blancs serres. En neige ferme.</t>
  </si>
  <si>
    <t>Incorporer. Delicatement les blancs, puis farine et fecule tamisees.</t>
  </si>
  <si>
    <t>DRESSER</t>
  </si>
  <si>
    <t>Dresser. Poche douille unie, batonnets 10cm.</t>
  </si>
  <si>
    <t>Sucrer et cuire. Double saupoudrage sucre glace a 1 min d'intervalle, cuisson 180 degres, 15 min.</t>
  </si>
  <si>
    <t>8 min (cuisson)</t>
  </si>
  <si>
    <t>Fiche technique — Souffle liqueur (PDR)</t>
  </si>
  <si>
    <t>Souffle liqueur (PDR)  PDR-SOUFFLE-LIQ</t>
  </si>
  <si>
    <t>1.</t>
  </si>
  <si>
    <t>2.</t>
  </si>
  <si>
    <t>3.</t>
  </si>
  <si>
    <t>4.</t>
  </si>
  <si>
    <t>5.</t>
  </si>
  <si>
    <t>6.</t>
  </si>
  <si>
    <t>7.</t>
  </si>
  <si>
    <t>8.</t>
  </si>
  <si>
    <t>↳ Biscuits cuillere (PDR)  PDR-BISC-CUILLER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</si>
</sst>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3.3879539943753</v>
      </c>
    </row>
    <row r="12">
      <c r="A12" t="s" s="3">
        <v>17</v>
      </c>
      <c r="B12" s="4">
        <v>0.33879539943753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3.3879539943753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0.003817</v>
      </c>
      <c r="E7" s="11">
        <f>D7*$B$2</f>
        <v>0.003817</v>
      </c>
      <c r="F7" t="s">
        <v>35</v>
      </c>
      <c r="G7" s="4">
        <f>E7*0.7882574341</f>
        <v>0.003009</v>
      </c>
    </row>
    <row r="8">
      <c r="A8" t="s" s="12">
        <v>36</v>
      </c>
      <c r="B8" t="s">
        <v>37</v>
      </c>
      <c r="C8" t="s">
        <v>38</v>
      </c>
      <c r="D8" s="9">
        <v>0.02</v>
      </c>
      <c r="E8" s="11">
        <f>D8*$B$2</f>
        <v>0.02</v>
      </c>
      <c r="F8" t="s">
        <v>35</v>
      </c>
      <c r="G8" s="4">
        <f>E8*3.9514</f>
        <v>0.079028</v>
      </c>
    </row>
    <row r="9">
      <c r="A9" t="s" s="12">
        <v>39</v>
      </c>
      <c r="B9" t="s">
        <v>40</v>
      </c>
      <c r="C9" t="s">
        <v>41</v>
      </c>
      <c r="D9" s="9">
        <v>6.991931</v>
      </c>
      <c r="E9" s="11">
        <f>D9*$B$2</f>
        <v>6.991931</v>
      </c>
      <c r="F9" t="s">
        <v>25</v>
      </c>
      <c r="G9" s="4">
        <f>E9*0.2700000063</f>
        <v>1.887821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45</v>
      </c>
      <c r="G10" s="4">
        <f>E10*18</f>
        <v>0.9</v>
      </c>
    </row>
    <row r="11">
      <c r="A11" t="s">
        <v>46</v>
      </c>
      <c r="B11" t="s">
        <v>47</v>
      </c>
      <c r="C11" t="s">
        <v>48</v>
      </c>
      <c r="D11" s="9">
        <v>0.075725</v>
      </c>
      <c r="E11" s="11">
        <f>D11*$B$2</f>
        <v>0.075725</v>
      </c>
      <c r="F11" t="s">
        <v>35</v>
      </c>
      <c r="G11" s="4">
        <f>E11*0.5600014113</f>
        <v>0.042406</v>
      </c>
    </row>
    <row r="12">
      <c r="A12" t="s" s="12">
        <v>49</v>
      </c>
      <c r="B12" t="s">
        <v>50</v>
      </c>
      <c r="C12" t="s">
        <v>41</v>
      </c>
      <c r="D12" s="9">
        <v>0.5</v>
      </c>
      <c r="E12" s="11">
        <f>D12*$B$2</f>
        <v>0.5</v>
      </c>
      <c r="F12" t="s">
        <v>45</v>
      </c>
      <c r="G12" s="4">
        <f>E12*0.5999</f>
        <v>0.29995</v>
      </c>
    </row>
    <row r="13">
      <c r="A13" t="s">
        <v>51</v>
      </c>
      <c r="B13" t="s">
        <v>52</v>
      </c>
      <c r="C13" t="s">
        <v>53</v>
      </c>
      <c r="D13" s="9">
        <v>0.204542</v>
      </c>
      <c r="E13" s="11">
        <f>D13*$B$2</f>
        <v>0.204542</v>
      </c>
      <c r="F13" t="s">
        <v>35</v>
      </c>
      <c r="G13" s="4">
        <f>E13*0.8199999388</f>
        <v>0.167724</v>
      </c>
    </row>
    <row r="14">
      <c r="A14" t="s">
        <v>54</v>
      </c>
      <c r="B14" t="s">
        <v>55</v>
      </c>
      <c r="C14" t="s">
        <v>53</v>
      </c>
      <c r="D14" s="9">
        <v>0.007634</v>
      </c>
      <c r="E14" s="11">
        <f>D14*$B$2</f>
        <v>0.007634</v>
      </c>
      <c r="F14" t="s">
        <v>35</v>
      </c>
      <c r="G14" s="4">
        <f>E14*1.0499433031</f>
        <v>0.008015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10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0.5</v>
      </c>
      <c r="E3" t="s">
        <v>45</v>
      </c>
      <c r="F3" t="s">
        <v>41</v>
      </c>
    </row>
    <row r="4">
      <c r="A4">
        <v>1</v>
      </c>
      <c r="B4" t="s">
        <v>65</v>
      </c>
      <c r="C4" t="s">
        <v>64</v>
      </c>
      <c r="D4" s="11">
        <v>0.165</v>
      </c>
      <c r="E4" t="s">
        <v>35</v>
      </c>
      <c r="F4" t="s">
        <v>53</v>
      </c>
    </row>
    <row r="5">
      <c r="A5">
        <v>1</v>
      </c>
      <c r="B5" t="s">
        <v>66</v>
      </c>
      <c r="C5" t="s">
        <v>61</v>
      </c>
      <c r="D5" s="11">
        <v>0.12</v>
      </c>
      <c r="E5" t="s">
        <v>35</v>
      </c>
      <c r="F5" t="s">
        <v>67</v>
      </c>
    </row>
    <row r="6">
      <c r="A6">
        <v>2</v>
      </c>
      <c r="B6" t="s">
        <v>68</v>
      </c>
      <c r="C6" t="s">
        <v>64</v>
      </c>
      <c r="D6" s="11">
        <v>3.158</v>
      </c>
      <c r="E6" t="s">
        <v>25</v>
      </c>
      <c r="F6" t="s">
        <v>41</v>
      </c>
    </row>
    <row r="7">
      <c r="A7">
        <v>1</v>
      </c>
      <c r="B7" t="s">
        <v>69</v>
      </c>
      <c r="C7" t="s">
        <v>64</v>
      </c>
      <c r="D7" s="11">
        <v>0.07</v>
      </c>
      <c r="E7" t="s">
        <v>35</v>
      </c>
      <c r="F7" t="s">
        <v>48</v>
      </c>
    </row>
    <row r="8">
      <c r="A8">
        <v>1</v>
      </c>
      <c r="B8" t="s">
        <v>70</v>
      </c>
      <c r="C8" t="s">
        <v>61</v>
      </c>
      <c r="D8" s="11">
        <v>0.24</v>
      </c>
      <c r="E8" t="s">
        <v>35</v>
      </c>
      <c r="F8" t="s">
        <v>67</v>
      </c>
    </row>
    <row r="9">
      <c r="A9">
        <v>2</v>
      </c>
      <c r="B9" t="s">
        <v>68</v>
      </c>
      <c r="C9" t="s">
        <v>64</v>
      </c>
      <c r="D9" s="11">
        <v>3.333</v>
      </c>
      <c r="E9" t="s">
        <v>25</v>
      </c>
      <c r="F9" t="s">
        <v>41</v>
      </c>
    </row>
    <row r="10">
      <c r="A10">
        <v>1</v>
      </c>
      <c r="B10" t="s">
        <v>71</v>
      </c>
      <c r="C10" t="s">
        <v>61</v>
      </c>
      <c r="D10" s="11">
        <v>0.05</v>
      </c>
      <c r="E10" t="s">
        <v>35</v>
      </c>
      <c r="F10" t="s">
        <v>72</v>
      </c>
    </row>
    <row r="11">
      <c r="A11">
        <v>2</v>
      </c>
      <c r="B11" t="s">
        <v>73</v>
      </c>
      <c r="C11" t="s">
        <v>61</v>
      </c>
      <c r="D11" s="11">
        <v>0.011</v>
      </c>
      <c r="E11" t="s">
        <v>35</v>
      </c>
      <c r="F11" t="s">
        <v>67</v>
      </c>
    </row>
    <row r="12">
      <c r="A12">
        <v>3</v>
      </c>
      <c r="B12" t="s">
        <v>74</v>
      </c>
      <c r="C12" t="s">
        <v>64</v>
      </c>
      <c r="D12" s="11">
        <v>0.281</v>
      </c>
      <c r="E12" t="s">
        <v>25</v>
      </c>
      <c r="F12" t="s">
        <v>41</v>
      </c>
    </row>
    <row r="13">
      <c r="A13">
        <v>2</v>
      </c>
      <c r="B13" t="s">
        <v>75</v>
      </c>
      <c r="C13" t="s">
        <v>61</v>
      </c>
      <c r="D13" s="11">
        <v>0.076</v>
      </c>
      <c r="E13" t="s">
        <v>25</v>
      </c>
      <c r="F13" t="s">
        <v>67</v>
      </c>
    </row>
    <row r="14">
      <c r="A14">
        <v>3</v>
      </c>
      <c r="B14" t="s">
        <v>76</v>
      </c>
      <c r="C14" t="s">
        <v>61</v>
      </c>
      <c r="D14" s="11">
        <v>0.004</v>
      </c>
      <c r="E14" t="s">
        <v>45</v>
      </c>
      <c r="F14" t="s">
        <v>67</v>
      </c>
    </row>
    <row r="15">
      <c r="A15">
        <v>4</v>
      </c>
      <c r="B15" t="s">
        <v>77</v>
      </c>
      <c r="C15" t="s">
        <v>64</v>
      </c>
      <c r="D15" s="11">
        <v>0.076</v>
      </c>
      <c r="E15" t="s">
        <v>25</v>
      </c>
      <c r="F15" t="s">
        <v>41</v>
      </c>
    </row>
    <row r="16">
      <c r="A16">
        <v>2</v>
      </c>
      <c r="B16" t="s">
        <v>78</v>
      </c>
      <c r="C16" t="s">
        <v>64</v>
      </c>
      <c r="D16" s="11">
        <v>0.01</v>
      </c>
      <c r="E16" t="s">
        <v>35</v>
      </c>
      <c r="F16" t="s">
        <v>53</v>
      </c>
    </row>
    <row r="17">
      <c r="A17">
        <v>2</v>
      </c>
      <c r="B17" t="s">
        <v>79</v>
      </c>
      <c r="C17" t="s">
        <v>64</v>
      </c>
      <c r="D17" s="11">
        <v>0.006</v>
      </c>
      <c r="E17" t="s">
        <v>35</v>
      </c>
      <c r="F17" t="s">
        <v>48</v>
      </c>
    </row>
    <row r="18">
      <c r="A18">
        <v>2</v>
      </c>
      <c r="B18" t="s">
        <v>80</v>
      </c>
      <c r="C18" t="s">
        <v>64</v>
      </c>
      <c r="D18" s="11">
        <v>0.004</v>
      </c>
      <c r="E18" t="s">
        <v>35</v>
      </c>
      <c r="F18" t="s">
        <v>34</v>
      </c>
    </row>
    <row r="19">
      <c r="A19">
        <v>2</v>
      </c>
      <c r="B19" t="s">
        <v>81</v>
      </c>
      <c r="C19" t="s">
        <v>61</v>
      </c>
      <c r="D19" s="11">
        <v>0.01</v>
      </c>
      <c r="E19" t="s">
        <v>35</v>
      </c>
      <c r="F19" t="s">
        <v>67</v>
      </c>
    </row>
    <row r="20">
      <c r="A20">
        <v>3</v>
      </c>
      <c r="B20" t="s">
        <v>74</v>
      </c>
      <c r="C20" t="s">
        <v>64</v>
      </c>
      <c r="D20" s="11">
        <v>0.143</v>
      </c>
      <c r="E20" t="s">
        <v>25</v>
      </c>
      <c r="F20" t="s">
        <v>41</v>
      </c>
    </row>
    <row r="21">
      <c r="A21">
        <v>2</v>
      </c>
      <c r="B21" t="s">
        <v>82</v>
      </c>
      <c r="C21" t="s">
        <v>64</v>
      </c>
      <c r="D21" s="11">
        <v>0.008</v>
      </c>
      <c r="E21" t="s">
        <v>35</v>
      </c>
      <c r="F21" t="s">
        <v>53</v>
      </c>
    </row>
    <row r="22">
      <c r="A22">
        <v>1</v>
      </c>
      <c r="B22" t="s">
        <v>83</v>
      </c>
      <c r="C22" t="s">
        <v>64</v>
      </c>
      <c r="D22" s="11">
        <v>0.05</v>
      </c>
      <c r="E22" t="s">
        <v>45</v>
      </c>
      <c r="F22" t="s">
        <v>44</v>
      </c>
    </row>
    <row r="23">
      <c r="A23">
        <v>1</v>
      </c>
      <c r="B23" t="s">
        <v>84</v>
      </c>
      <c r="C23" t="s">
        <v>64</v>
      </c>
      <c r="D23" s="11">
        <v>0.02</v>
      </c>
      <c r="E23" t="s">
        <v>35</v>
      </c>
      <c r="F23" t="s">
        <v>38</v>
      </c>
    </row>
    <row r="24">
      <c r="A24">
        <v>1</v>
      </c>
      <c r="B24" t="s">
        <v>65</v>
      </c>
      <c r="C24" t="s">
        <v>64</v>
      </c>
      <c r="D24" s="11">
        <v>0.03</v>
      </c>
      <c r="E24" t="s">
        <v>35</v>
      </c>
      <c r="F24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89</v>
      </c>
      <c r="F1" t="s" s="2">
        <v>90</v>
      </c>
    </row>
    <row r="2">
      <c r="A2" t="s">
        <v>2</v>
      </c>
      <c r="B2">
        <v>1</v>
      </c>
      <c r="C2" t="s">
        <v>91</v>
      </c>
      <c r="D2" t="s" s="14">
        <v>92</v>
      </c>
      <c r="E2" t="s" s="14"/>
      <c r="F2"/>
    </row>
    <row r="3">
      <c r="A3" t="s">
        <v>2</v>
      </c>
      <c r="B3">
        <v>2</v>
      </c>
      <c r="C3" t="s">
        <v>93</v>
      </c>
      <c r="D3" t="s" s="14">
        <v>94</v>
      </c>
      <c r="E3" t="s" s="14"/>
      <c r="F3"/>
    </row>
    <row r="4">
      <c r="A4" t="s">
        <v>2</v>
      </c>
      <c r="B4">
        <v>3</v>
      </c>
      <c r="C4" t="s">
        <v>95</v>
      </c>
      <c r="D4" t="s" s="14">
        <v>96</v>
      </c>
      <c r="E4" t="s" s="14"/>
      <c r="F4"/>
    </row>
    <row r="5">
      <c r="A5" t="s">
        <v>2</v>
      </c>
      <c r="B5">
        <v>4</v>
      </c>
      <c r="C5" t="s">
        <v>97</v>
      </c>
      <c r="D5" t="s" s="14">
        <v>98</v>
      </c>
      <c r="E5" t="s" s="14"/>
      <c r="F5"/>
    </row>
    <row r="6">
      <c r="A6" t="s">
        <v>2</v>
      </c>
      <c r="B6">
        <v>5</v>
      </c>
      <c r="C6" t="s">
        <v>99</v>
      </c>
      <c r="D6" t="s" s="14">
        <v>100</v>
      </c>
      <c r="E6" t="s" s="14"/>
      <c r="F6"/>
    </row>
    <row r="7">
      <c r="A7" t="s">
        <v>2</v>
      </c>
      <c r="B7">
        <v>6</v>
      </c>
      <c r="C7" t="s">
        <v>101</v>
      </c>
      <c r="D7" t="s" s="14">
        <v>102</v>
      </c>
      <c r="E7" t="s" s="14"/>
      <c r="F7"/>
    </row>
    <row r="8">
      <c r="A8" t="s">
        <v>2</v>
      </c>
      <c r="B8">
        <v>7</v>
      </c>
      <c r="C8" t="s">
        <v>103</v>
      </c>
      <c r="D8" t="s" s="14">
        <v>104</v>
      </c>
      <c r="E8" t="s" s="14"/>
      <c r="F8" t="s">
        <v>105</v>
      </c>
    </row>
    <row r="9">
      <c r="A9" t="s">
        <v>2</v>
      </c>
      <c r="B9">
        <v>8</v>
      </c>
      <c r="C9" t="s">
        <v>106</v>
      </c>
      <c r="D9" t="s" s="14">
        <v>107</v>
      </c>
      <c r="E9" t="s" s="14"/>
      <c r="F9"/>
    </row>
    <row r="10">
      <c r="A10" t="s">
        <v>108</v>
      </c>
      <c r="B10">
        <v>1</v>
      </c>
      <c r="C10" t="s">
        <v>109</v>
      </c>
      <c r="D10" t="s" s="14">
        <v>110</v>
      </c>
      <c r="E10" t="s" s="14"/>
      <c r="F10"/>
    </row>
    <row r="11">
      <c r="A11" t="s">
        <v>108</v>
      </c>
      <c r="B11">
        <v>2</v>
      </c>
      <c r="C11" t="s">
        <v>97</v>
      </c>
      <c r="D11" t="s" s="14">
        <v>111</v>
      </c>
      <c r="E11" t="s" s="14"/>
      <c r="F11"/>
    </row>
    <row r="12">
      <c r="A12" t="s">
        <v>108</v>
      </c>
      <c r="B12">
        <v>3</v>
      </c>
      <c r="C12" t="s">
        <v>99</v>
      </c>
      <c r="D12" t="s" s="14">
        <v>112</v>
      </c>
      <c r="E12" t="s" s="14"/>
      <c r="F12"/>
    </row>
    <row r="13">
      <c r="A13" t="s">
        <v>108</v>
      </c>
      <c r="B13">
        <v>4</v>
      </c>
      <c r="C13" t="s">
        <v>113</v>
      </c>
      <c r="D13" t="s" s="14">
        <v>114</v>
      </c>
      <c r="E13" t="s" s="14"/>
      <c r="F13"/>
    </row>
    <row r="14">
      <c r="A14" t="s">
        <v>108</v>
      </c>
      <c r="B14">
        <v>5</v>
      </c>
      <c r="C14" t="s">
        <v>103</v>
      </c>
      <c r="D14" t="s" s="14">
        <v>115</v>
      </c>
      <c r="E14" t="s" s="14"/>
      <c r="F14" t="s">
        <v>116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</cols>
  <sheetData>
    <row r="1" customHeight="1" ht="24">
      <c r="A1" t="s" s="7">
        <v>117</v>
      </c>
      <c r="B1"/>
      <c r="C1"/>
      <c r="D1"/>
    </row>
    <row r="2">
      <c r="A2" t="str" s="15">
        <f>"PDR-SOUFFLE-LIQ · PAT.INDIV.RAMEQUINS · référence : "&amp;Besoins!B3&amp;" "&amp;Besoins!C3&amp;" · multiplicateur réglable sur la feuille ""Besoins"""</f>
        <v>PDR-SOUFFLE-LIQ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118</v>
      </c>
      <c r="B4"/>
      <c r="C4"/>
      <c r="D4"/>
    </row>
    <row r="5">
      <c r="A5" t="s" s="17">
        <v>119</v>
      </c>
      <c r="B5" t="str" s="14">
        <f>"[CONFECTIONNER] "&amp;Procedure!D2</f>
        <v>[CONFECTIONNER] Confectionner la base creme patissiere. Enrichie de jaunes crus supplementaires.</v>
      </c>
      <c r="C5"/>
      <c r="D5"/>
    </row>
    <row r="6">
      <c r="A6" t="s" s="17">
        <v>120</v>
      </c>
      <c r="B6" t="str" s="14">
        <f>"[CHEMISER] "&amp;Procedure!D3</f>
        <v>[CHEMISER] Chemiser les moules. Beurre et sucre.</v>
      </c>
      <c r="C6"/>
      <c r="D6"/>
    </row>
    <row r="7">
      <c r="A7" t="s" s="17">
        <v>121</v>
      </c>
      <c r="B7" t="str" s="14">
        <f>"[PRÉPARER] "&amp;Procedure!D4</f>
        <v>[PRÉPARER] Preparer les biscuits. Petits des imbibes de liqueur.</v>
      </c>
      <c r="C7"/>
      <c r="D7"/>
    </row>
    <row r="8">
      <c r="A8" t="s" s="17">
        <v>122</v>
      </c>
      <c r="B8" t="str" s="14">
        <f>"[MONTER] "&amp;Procedure!D5</f>
        <v>[MONTER] Monter les blancs serres. Avec le sucre, ajouter la vanille.</v>
      </c>
      <c r="C8"/>
      <c r="D8"/>
    </row>
    <row r="9">
      <c r="A9" t="s" s="17">
        <v>123</v>
      </c>
      <c r="B9" t="str" s="14">
        <f>"[INCORPORER] "&amp;Procedure!D6</f>
        <v>[INCORPORER] Incorporer. Blancs a la creme patissiere.</v>
      </c>
      <c r="C9"/>
      <c r="D9"/>
    </row>
    <row r="10">
      <c r="A10" t="s" s="17">
        <v>124</v>
      </c>
      <c r="B10" t="str" s="14">
        <f>"[COUCHER] "&amp;Procedure!D7</f>
        <v>[COUCHER] Mouler. Couche d'appareil, des de biscuits, couche d'appareil, arreter 1cm avant le bord.</v>
      </c>
      <c r="C10"/>
      <c r="D10"/>
    </row>
    <row r="11">
      <c r="A11" t="s" s="17">
        <v>125</v>
      </c>
      <c r="B11" t="str" s="14">
        <f>"[CUIRE] "&amp;Procedure!D8</f>
        <v>[CUIRE] Cuire. 180 degres, 15 a 30 min selon gabarit.</v>
      </c>
      <c r="C11"/>
      <c r="D11"/>
    </row>
    <row r="12">
      <c r="A12" t="s" s="17">
        <v>126</v>
      </c>
      <c r="B12" t="str" s="14">
        <f>"[SERVIR] "&amp;Procedure!D9</f>
        <v>[SERVIR] Servir. Sucre glace, immediatement.</v>
      </c>
      <c r="C12"/>
      <c r="D12"/>
    </row>
    <row r="13">
      <c r="A13"/>
      <c r="B13"/>
      <c r="C13"/>
      <c r="D13"/>
    </row>
    <row r="14">
      <c r="A14" t="s" s="16">
        <v>127</v>
      </c>
      <c r="B14"/>
      <c r="C14"/>
      <c r="D14"/>
    </row>
    <row r="15">
      <c r="A15" t="s" s="17">
        <v>119</v>
      </c>
      <c r="B15" t="str" s="14">
        <f>"[BLANCHIR] "&amp;Procedure!D10</f>
        <v>[BLANCHIR] Blanchir jaunes, entier et sucre. Au ruban.</v>
      </c>
      <c r="C15"/>
      <c r="D15"/>
    </row>
    <row r="16">
      <c r="A16" t="s" s="17">
        <v>120</v>
      </c>
      <c r="B16" t="str" s="14">
        <f>"[MONTER] "&amp;Procedure!D11</f>
        <v>[MONTER] Monter les blancs serres. En neige ferme.</v>
      </c>
      <c r="C16"/>
      <c r="D16"/>
    </row>
    <row r="17">
      <c r="A17" t="s" s="17">
        <v>121</v>
      </c>
      <c r="B17" t="str" s="14">
        <f>"[INCORPORER] "&amp;Procedure!D12</f>
        <v>[INCORPORER] Incorporer. Delicatement les blancs, puis farine et fecule tamisees.</v>
      </c>
      <c r="C17"/>
      <c r="D17"/>
    </row>
    <row r="18">
      <c r="A18" t="s" s="17">
        <v>122</v>
      </c>
      <c r="B18" t="str" s="14">
        <f>"[DRESSER] "&amp;Procedure!D13</f>
        <v>[DRESSER] Dresser. Poche douille unie, batonnets 10cm.</v>
      </c>
      <c r="C18"/>
      <c r="D18"/>
    </row>
    <row r="19">
      <c r="A19" t="s" s="17">
        <v>123</v>
      </c>
      <c r="B19" t="str" s="14">
        <f>"[CUIRE] "&amp;Procedure!D14</f>
        <v>[CUIRE] Sucrer et cuire. Double saupoudrage sucre glace a 1 min d'intervalle, cuisson 180 degres, 15 min.</v>
      </c>
      <c r="C19"/>
      <c r="D19"/>
    </row>
    <row r="20">
      <c r="A20"/>
      <c r="B20"/>
      <c r="C20"/>
      <c r="D20"/>
    </row>
    <row r="21">
      <c r="A21" t="s" s="18">
        <v>22</v>
      </c>
      <c r="B21"/>
      <c r="C21"/>
      <c r="D21"/>
    </row>
  </sheetData>
  <sheetProtection sheet="1" formatRows="0" formatColumns="0"/>
  <mergeCells count="18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  <mergeCell ref="B15:D15"/>
    <mergeCell ref="B16:D16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2026-09-23T22:57:14Z</dcterms:created>
  <dc:title>Souffle liqueur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2026-09-23T22:57:14Z</dcterms:modified>
  <cp:revision>1</cp:revision>
</cp:coreProperties>
</file>