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ux pruneaux et aux carot" sheetId="1" r:id="rId1"/>
    <sheet name="Civet de Lièvre à la Française" sheetId="2" r:id="rId2"/>
    <sheet name="Sauce Espagnole" sheetId="3" r:id="rId3"/>
    <sheet name="Fond brun de veau reconstitue (" sheetId="4" r:id="rId4"/>
    <sheet name="Roux Brun" sheetId="5" r:id="rId5"/>
  </sheets>
</workbook>
</file>

<file path=xl/sharedStrings.xml><?xml version="1.0" encoding="utf-8"?>
<sst xmlns="http://schemas.openxmlformats.org/spreadsheetml/2006/main" count="89" uniqueCount="89">
  <si>
    <t>Lapin aux pruneaux et aux carottes (ragoût à brun)</t>
  </si>
  <si>
    <t>Annotations</t>
  </si>
  <si>
    <t>Quantité souhaitée</t>
  </si>
  <si>
    <t>pc</t>
  </si>
  <si>
    <t>référence : 1 pc</t>
  </si>
  <si>
    <t>Lapin aux pruneaux et aux carottes (ragoût à brun)  PV_LAPI_PRUN_CAR</t>
  </si>
  <si>
    <t>Ingrédients</t>
  </si>
  <si>
    <t xml:space="preserve">    Civet de Lièvre à la Française — voir l'onglet "Civet de Lièvre à la Française"</t>
  </si>
  <si>
    <t>kg</t>
  </si>
  <si>
    <t xml:space="preserve">    BEURRE</t>
  </si>
  <si>
    <t xml:space="preserve">    Huile de tournesol bidon 5L</t>
  </si>
  <si>
    <t>lt</t>
  </si>
  <si>
    <t xml:space="preserve">    ORANGE Sanguinelli Espagne cat.I 6(70-80mm)</t>
  </si>
  <si>
    <t xml:space="preserve">    carottes râpées</t>
  </si>
  <si>
    <t xml:space="preserve">    oignons émincés</t>
  </si>
  <si>
    <t xml:space="preserve">    échalote</t>
  </si>
  <si>
    <t xml:space="preserve">    CÉLERI-RAVE France</t>
  </si>
  <si>
    <t xml:space="preserve">    ail haché</t>
  </si>
  <si>
    <t xml:space="preserve">    bouquet garni arôme</t>
  </si>
  <si>
    <t xml:space="preserve">    RHUM 50ø</t>
  </si>
  <si>
    <t xml:space="preserve">    huile de tournesol pour cuisson liaison</t>
  </si>
  <si>
    <t xml:space="preserve">    huile olive vierge</t>
  </si>
  <si>
    <t xml:space="preserve">    Sauce Espagnole — voir l'onglet "Sauce Espagnole"</t>
  </si>
  <si>
    <t xml:space="preserve">    SEL</t>
  </si>
  <si>
    <t xml:space="preserve">    champignons émincés</t>
  </si>
  <si>
    <t xml:space="preserve">    beurre micropain 10gr</t>
  </si>
  <si>
    <t>1.</t>
  </si>
  <si>
    <t>[METTRE EN PLACE] Mettre en place le poste de travail - 5 min  Denrées, matériels de préparation, de cuisson et de dressage. La veille :</t>
  </si>
  <si>
    <t>2.</t>
  </si>
  <si>
    <t>4.</t>
  </si>
  <si>
    <t>5.</t>
  </si>
  <si>
    <t>6.</t>
  </si>
  <si>
    <t>7.</t>
  </si>
  <si>
    <t>CUIS.web — Portage du CUIS Clipper de 1992 par Palika &amp; Bernard Vandendaele (créateur du moteur récursif d'origine)</t>
  </si>
  <si>
    <t>Civet de Lièvre à la Française</t>
  </si>
  <si>
    <t>Quantité totale à produire (cumulée)</t>
  </si>
  <si>
    <t>référence : 8 pc — lot unique couvrant tous les usages</t>
  </si>
  <si>
    <t>Civet de Lièvre à la Française  00002539</t>
  </si>
  <si>
    <t xml:space="preserve">    Beurre doux 82% MG plaquette</t>
  </si>
  <si>
    <t xml:space="preserve">    Huile d'arachide</t>
  </si>
  <si>
    <t xml:space="preserve">    CAROTTE France extra colis 12kg</t>
  </si>
  <si>
    <t xml:space="preserve">    OIGNON jaune France cat.I 60-80mm</t>
  </si>
  <si>
    <t xml:space="preserve">    ÉCHALOTE France cat.I</t>
  </si>
  <si>
    <t xml:space="preserve">    CÉLERI-BRANCHE vert U.E. cat.I</t>
  </si>
  <si>
    <t xml:space="preserve">    Ail haché IQF</t>
  </si>
  <si>
    <t xml:space="preserve">    Bouquet garni sachet dose</t>
  </si>
  <si>
    <t xml:space="preserve">    Cognac VS (flambé, sauce)</t>
  </si>
  <si>
    <t xml:space="preserve">    Vin rouge de cuisson (table)</t>
  </si>
  <si>
    <t xml:space="preserve">    Huile d'olive vierge pure</t>
  </si>
  <si>
    <t xml:space="preserve">    Poitrine fumée n°1</t>
  </si>
  <si>
    <t xml:space="preserve">    CHAMPIGNON DE PARIS Pologne pied coupé cat.I plateau</t>
  </si>
  <si>
    <t xml:space="preserve">    Petits oignons blancs surgelés</t>
  </si>
  <si>
    <t xml:space="preserve">    Pain de mie LC tranches 500g</t>
  </si>
  <si>
    <t>[METTRE EN PLACE] Mettre en place le poste de travail - 5 min • Denrées, matériels de préparation, de cuisson et de dressage. La veille :</t>
  </si>
  <si>
    <t>3.</t>
  </si>
  <si>
    <t>[DÉNERVER] Dénerver et détailler le lièvre en 8 ou 16 morceaux - 10 min</t>
  </si>
  <si>
    <t>8.</t>
  </si>
  <si>
    <t>9.</t>
  </si>
  <si>
    <t>Sauce Espagnole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</si>
  <si>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</si>
  <si>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</si>
  <si>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</si>
  <si>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</si>
  <si>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</si>
  <si>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</si>
  <si>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TOMATE ronde Espagne cat.I 67-82mm</t>
  </si>
  <si>
    <t xml:space="preserve">    concentré de tomates</t>
  </si>
  <si>
    <t xml:space="preserve">    AIL frais France cat.I 60-80mm</t>
  </si>
  <si>
    <t>[METTRE EN PLACE] Mettre en place — Peser, mesurer et contrôler les denrées.</t>
  </si>
  <si>
    <t>[ÉTUVER] Reconstituer le fond brun de veau selon le mode d'emploi et le porter à ébullition.</t>
  </si>
  <si>
    <t>[INCORPORER] Ajouter le concentré de tomates et le faire revenir quelques secondes pour lui faire perdre son acidité. Laisser refroidir le roux tomaté.</t>
  </si>
  <si>
    <t>[CUIRE] Cuire la sauce à couvert au four de préférence, en dépouillant aussi souvent que nécessaire.</t>
  </si>
  <si>
    <t>ℹ 1h à 1h30 selon quantité</t>
  </si>
  <si>
    <t>[PASSER] Passer la sauce espagnole au chinois étamine en foulant légèrement — Vérifier l'assaisonnement et l'onctuosité.</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</si>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</sst>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B2*2.6</f>
        <v>2.6</v>
      </c>
      <c r="D6" t="s">
        <v>8</v>
      </c>
      <c r="E6" t="s" s="8"/>
    </row>
    <row r="7">
      <c r="A7"/>
      <c r="B7" t="s">
        <v>9</v>
      </c>
      <c r="C7" s="10">
        <f>B2*0.04</f>
        <v>0.04</v>
      </c>
      <c r="D7" t="s">
        <v>8</v>
      </c>
      <c r="E7" t="s" s="8"/>
    </row>
    <row r="8">
      <c r="A8"/>
      <c r="B8" t="s">
        <v>10</v>
      </c>
      <c r="C8" s="10">
        <f>B2*0.04</f>
        <v>0.04</v>
      </c>
      <c r="D8" t="s">
        <v>11</v>
      </c>
      <c r="E8" t="s" s="8"/>
    </row>
    <row r="9">
      <c r="A9"/>
      <c r="B9" t="s">
        <v>12</v>
      </c>
      <c r="C9" s="10">
        <f>B2*0.02</f>
        <v>0.02</v>
      </c>
      <c r="D9" t="s">
        <v>11</v>
      </c>
      <c r="E9" t="s" s="8"/>
    </row>
    <row r="10">
      <c r="A10"/>
      <c r="B10" t="s">
        <v>13</v>
      </c>
      <c r="C10" s="10">
        <f>B2*0.2</f>
        <v>0.2</v>
      </c>
      <c r="D10" t="s">
        <v>8</v>
      </c>
      <c r="E10" t="s" s="8"/>
    </row>
    <row r="11">
      <c r="A11"/>
      <c r="B11" t="s">
        <v>14</v>
      </c>
      <c r="C11" s="10">
        <f>B2*0.2</f>
        <v>0.2</v>
      </c>
      <c r="D11" t="s">
        <v>8</v>
      </c>
      <c r="E11" t="s" s="8"/>
    </row>
    <row r="12">
      <c r="A12"/>
      <c r="B12" t="s">
        <v>15</v>
      </c>
      <c r="C12" s="10">
        <f>B2*0.04</f>
        <v>0.04</v>
      </c>
      <c r="D12" t="s">
        <v>8</v>
      </c>
      <c r="E12" t="s" s="8"/>
    </row>
    <row r="13">
      <c r="A13"/>
      <c r="B13" t="s">
        <v>16</v>
      </c>
      <c r="C13" s="10">
        <f>B2*0.1</f>
        <v>0.1</v>
      </c>
      <c r="D13" t="s">
        <v>8</v>
      </c>
      <c r="E13" t="s" s="8"/>
    </row>
    <row r="14">
      <c r="A14"/>
      <c r="B14" t="s">
        <v>17</v>
      </c>
      <c r="C14" s="10">
        <f>B2*0.015</f>
        <v>0.015</v>
      </c>
      <c r="D14" t="s">
        <v>8</v>
      </c>
      <c r="E14" t="s" s="8"/>
    </row>
    <row r="15">
      <c r="A15"/>
      <c r="B15" t="s">
        <v>18</v>
      </c>
      <c r="C15" s="10">
        <f>B2*1</f>
        <v>1</v>
      </c>
      <c r="D15" t="s">
        <v>3</v>
      </c>
      <c r="E15" t="s" s="8"/>
    </row>
    <row r="16">
      <c r="A16"/>
      <c r="B16" t="s">
        <v>19</v>
      </c>
      <c r="C16" s="10">
        <f>B2*0.05</f>
        <v>0.05</v>
      </c>
      <c r="D16" t="s">
        <v>11</v>
      </c>
      <c r="E16" t="s" s="8"/>
    </row>
    <row r="17">
      <c r="A17"/>
      <c r="B17" t="s">
        <v>20</v>
      </c>
      <c r="C17" s="10">
        <f>B2*1.5</f>
        <v>1.5</v>
      </c>
      <c r="D17" t="s">
        <v>11</v>
      </c>
      <c r="E17" t="s" s="8"/>
    </row>
    <row r="18">
      <c r="A18"/>
      <c r="B18" t="s">
        <v>21</v>
      </c>
      <c r="C18" s="10">
        <f>B2*0.05</f>
        <v>0.05</v>
      </c>
      <c r="D18" t="s">
        <v>11</v>
      </c>
      <c r="E18" t="s" s="8"/>
    </row>
    <row r="19">
      <c r="A19"/>
      <c r="B19" t="s">
        <v>22</v>
      </c>
      <c r="C19" s="10">
        <f>B2*1.5</f>
        <v>1.5</v>
      </c>
      <c r="D19" t="s">
        <v>11</v>
      </c>
      <c r="E19" t="s" s="8"/>
    </row>
    <row r="20">
      <c r="A20"/>
      <c r="B20" t="s">
        <v>23</v>
      </c>
      <c r="C20" s="10">
        <f>B2*0.25</f>
        <v>0.25</v>
      </c>
      <c r="D20" t="s">
        <v>8</v>
      </c>
      <c r="E20" t="s" s="8"/>
    </row>
    <row r="21">
      <c r="A21"/>
      <c r="B21" t="s">
        <v>24</v>
      </c>
      <c r="C21" s="10">
        <f>B2*0.25</f>
        <v>0.25</v>
      </c>
      <c r="D21" t="s">
        <v>8</v>
      </c>
      <c r="E21" t="s" s="8"/>
    </row>
    <row r="22">
      <c r="A22"/>
      <c r="B22" t="s">
        <v>25</v>
      </c>
      <c r="C22" s="10">
        <f>B2*0.16</f>
        <v>0.16</v>
      </c>
      <c r="D22" t="s">
        <v>8</v>
      </c>
      <c r="E22" t="s" s="8"/>
    </row>
    <row r="23">
      <c r="A23"/>
      <c r="B23"/>
      <c r="C23"/>
      <c r="D23"/>
      <c r="E23" t="s" s="8"/>
    </row>
    <row r="24">
      <c r="A24" t="s" s="11">
        <v>26</v>
      </c>
      <c r="B24" t="s" s="12">
        <v>27</v>
      </c>
      <c r="C24"/>
      <c r="D24"/>
      <c r="E24" t="s" s="8"/>
    </row>
    <row r="25">
      <c r="A25" t="s" s="11">
        <v>28</v>
      </c>
      <c r="B25" t="inlineStr" s="12">
        <is>
          <t>[DÉPOUILLER]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C25"/>
      <c r="D25"/>
      <c r="E25" t="s" s="8"/>
    </row>
    <row r="26">
      <c r="A26"/>
      <c r="B26" t="s">
        <v>7</v>
      </c>
      <c r="C26" s="10">
        <f>B2*2.6</f>
        <v>2.6</v>
      </c>
      <c r="D26" t="s">
        <v>8</v>
      </c>
      <c r="E26" t="s" s="8"/>
    </row>
    <row r="27">
      <c r="A27"/>
      <c r="B27" t="s">
        <v>12</v>
      </c>
      <c r="C27" s="10">
        <f>B2*0.02</f>
        <v>0.02</v>
      </c>
      <c r="D27" t="s">
        <v>11</v>
      </c>
      <c r="E27" t="s" s="8"/>
    </row>
    <row r="28">
      <c r="A28"/>
      <c r="B28" t="s">
        <v>13</v>
      </c>
      <c r="C28" s="10">
        <f>B2*0.2</f>
        <v>0.2</v>
      </c>
      <c r="D28" t="s">
        <v>8</v>
      </c>
      <c r="E28" t="s" s="8"/>
    </row>
    <row r="29">
      <c r="A29"/>
      <c r="B29" t="s">
        <v>15</v>
      </c>
      <c r="C29" s="10">
        <f>B2*0.04</f>
        <v>0.04</v>
      </c>
      <c r="D29" t="s">
        <v>8</v>
      </c>
      <c r="E29" t="s" s="8"/>
    </row>
    <row r="30">
      <c r="A30"/>
      <c r="B30" t="s">
        <v>16</v>
      </c>
      <c r="C30" s="10">
        <f>B2*0.1</f>
        <v>0.1</v>
      </c>
      <c r="D30" t="s">
        <v>8</v>
      </c>
      <c r="E30" t="s" s="8"/>
    </row>
    <row r="31">
      <c r="A31"/>
      <c r="B31" t="s">
        <v>17</v>
      </c>
      <c r="C31" s="10">
        <f>B2*0.015</f>
        <v>0.015</v>
      </c>
      <c r="D31" t="s">
        <v>8</v>
      </c>
      <c r="E31" t="s" s="8"/>
    </row>
    <row r="32">
      <c r="A32"/>
      <c r="B32" t="s">
        <v>19</v>
      </c>
      <c r="C32" s="10">
        <f>B2*0.05</f>
        <v>0.05</v>
      </c>
      <c r="D32" t="s">
        <v>11</v>
      </c>
      <c r="E32" t="s" s="8"/>
    </row>
    <row r="33">
      <c r="A33"/>
      <c r="B33" t="s">
        <v>23</v>
      </c>
      <c r="C33" s="10">
        <f>B2*0.25</f>
        <v>0.25</v>
      </c>
      <c r="D33" t="s">
        <v>8</v>
      </c>
      <c r="E33" t="s" s="8"/>
    </row>
    <row r="34">
      <c r="A34" t="s" s="11">
        <v>29</v>
      </c>
      <c r="B34" t="inlineStr" s="12">
        <is>
          <t>[PLACER]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C34"/>
      <c r="D34"/>
      <c r="E34" t="s" s="8"/>
    </row>
    <row r="35">
      <c r="A35"/>
      <c r="B35" t="s">
        <v>10</v>
      </c>
      <c r="C35" s="10">
        <f>B2*0.04</f>
        <v>0.04</v>
      </c>
      <c r="D35" t="s">
        <v>11</v>
      </c>
      <c r="E35" t="s" s="8"/>
    </row>
    <row r="36">
      <c r="A36"/>
      <c r="B36" t="s">
        <v>18</v>
      </c>
      <c r="C36" s="10">
        <f>B2*1</f>
        <v>1</v>
      </c>
      <c r="D36" t="s">
        <v>3</v>
      </c>
      <c r="E36" t="s" s="8"/>
    </row>
    <row r="37">
      <c r="A37"/>
      <c r="B37" t="s">
        <v>20</v>
      </c>
      <c r="C37" s="10">
        <f>B2*1.5</f>
        <v>1.5</v>
      </c>
      <c r="D37" t="s">
        <v>11</v>
      </c>
      <c r="E37" t="s" s="8"/>
    </row>
    <row r="38">
      <c r="A38"/>
      <c r="B38" t="s">
        <v>21</v>
      </c>
      <c r="C38" s="10">
        <f>B2*0.05</f>
        <v>0.05</v>
      </c>
      <c r="D38" t="s">
        <v>11</v>
      </c>
      <c r="E38" t="s" s="8"/>
    </row>
    <row r="39">
      <c r="A39" t="s" s="11">
        <v>30</v>
      </c>
      <c r="B39" t="inlineStr" s="12">
        <is>
          <t>[MARQUER]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C39"/>
      <c r="D39"/>
      <c r="E39" t="s" s="8"/>
    </row>
    <row r="40">
      <c r="A40"/>
      <c r="B40" t="s">
        <v>22</v>
      </c>
      <c r="C40" s="10">
        <f>B2*1.5</f>
        <v>1.5</v>
      </c>
      <c r="D40" t="s">
        <v>11</v>
      </c>
      <c r="E40" t="s" s="8"/>
    </row>
    <row r="41">
      <c r="A41" t="s" s="11">
        <v>31</v>
      </c>
      <c r="B41" t="inlineStr" s="12">
        <is>
          <t>[PRÉPARER] Préparer la garniture - 20 min Elle est composée comme celle du coq au vin avec :  des petits oignons glacés à brun .  des lardons et des champignons sautés . des croûtons de pain de mie frits au beurre clarifié. Au moment de servir :</t>
        </is>
      </c>
      <c r="C41"/>
      <c r="D41"/>
      <c r="E41" t="s" s="8"/>
    </row>
    <row r="42">
      <c r="A42"/>
      <c r="B42" t="s">
        <v>9</v>
      </c>
      <c r="C42" s="10">
        <f>B2*0.04</f>
        <v>0.04</v>
      </c>
      <c r="D42" t="s">
        <v>8</v>
      </c>
      <c r="E42" t="s" s="8"/>
    </row>
    <row r="43">
      <c r="A43"/>
      <c r="B43" t="s">
        <v>14</v>
      </c>
      <c r="C43" s="10">
        <f>B2*0.2</f>
        <v>0.2</v>
      </c>
      <c r="D43" t="s">
        <v>8</v>
      </c>
      <c r="E43" t="s" s="8"/>
    </row>
    <row r="44">
      <c r="A44"/>
      <c r="B44" t="s">
        <v>24</v>
      </c>
      <c r="C44" s="10">
        <f>B2*0.25</f>
        <v>0.25</v>
      </c>
      <c r="D44" t="s">
        <v>8</v>
      </c>
      <c r="E44" t="s" s="8"/>
    </row>
    <row r="45">
      <c r="A45"/>
      <c r="B45" t="s">
        <v>25</v>
      </c>
      <c r="C45" s="10">
        <f>B2*0.16</f>
        <v>0.16</v>
      </c>
      <c r="D45" t="s">
        <v>8</v>
      </c>
      <c r="E45" t="s" s="8"/>
    </row>
    <row r="46">
      <c r="A46" t="s" s="11">
        <v>32</v>
      </c>
      <c r="B46" t="inlineStr" s="12">
        <is>
          <t>[DÉCANTER] Décanter le civet - 5 min S'assurer de la cuisson des morceaux (au bout d1 h à 1 h 30 min). Les décanter dans un autre rondeau. Ajouter les lardons et les champignons. Couvrir le récipient et le réserver au chaud.</t>
        </is>
      </c>
      <c r="C46"/>
      <c r="D46"/>
      <c r="E46" t="s" s="8"/>
    </row>
    <row r="47">
      <c r="A47" t="s" s="13">
        <v>33</v>
      </c>
      <c r="B47"/>
      <c r="C47"/>
      <c r="D47"/>
      <c r="E47" t="s" s="8"/>
    </row>
  </sheetData>
  <sheetProtection sheet="1" formatRows="0" formatColumns="0"/>
  <mergeCells count="9">
    <mergeCell ref="A1:D1"/>
    <mergeCell ref="A4:D4"/>
    <mergeCell ref="B24:D24"/>
    <mergeCell ref="B25:D25"/>
    <mergeCell ref="B34:D34"/>
    <mergeCell ref="B39:D39"/>
    <mergeCell ref="B41:D41"/>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2.6</v>
      </c>
      <c r="C2" t="s">
        <v>3</v>
      </c>
      <c r="D2" t="s" s="7">
        <v>36</v>
      </c>
      <c r="E2" t="s" s="8"/>
    </row>
    <row r="3">
      <c r="A3"/>
      <c r="B3"/>
      <c r="C3"/>
      <c r="D3"/>
      <c r="E3" t="s" s="8"/>
    </row>
    <row r="4">
      <c r="A4" t="s" s="9">
        <v>37</v>
      </c>
      <c r="B4"/>
      <c r="C4"/>
      <c r="D4"/>
      <c r="E4" t="s" s="8"/>
    </row>
    <row r="5">
      <c r="A5" t="s" s="4">
        <v>6</v>
      </c>
      <c r="B5"/>
      <c r="C5"/>
      <c r="D5"/>
      <c r="E5" t="s" s="8"/>
    </row>
    <row r="6">
      <c r="A6"/>
      <c r="B6" t="s">
        <v>38</v>
      </c>
      <c r="C6" s="10">
        <f>B2*0.000625</f>
        <v>0.001625</v>
      </c>
      <c r="D6" t="s">
        <v>8</v>
      </c>
      <c r="E6" t="s" s="8"/>
    </row>
    <row r="7">
      <c r="A7"/>
      <c r="B7" t="s">
        <v>39</v>
      </c>
      <c r="C7" s="10">
        <f>B2*0.000625</f>
        <v>0.001625</v>
      </c>
      <c r="D7" t="s">
        <v>11</v>
      </c>
      <c r="E7" t="s" s="8"/>
    </row>
    <row r="8">
      <c r="A8"/>
      <c r="B8" t="s">
        <v>40</v>
      </c>
      <c r="C8" s="10">
        <f>B2*0.003125</f>
        <v>0.008125</v>
      </c>
      <c r="D8" t="s">
        <v>8</v>
      </c>
      <c r="E8" t="s" s="8"/>
    </row>
    <row r="9">
      <c r="A9"/>
      <c r="B9" t="s">
        <v>41</v>
      </c>
      <c r="C9" s="10">
        <f>B2*0.003125</f>
        <v>0.008125</v>
      </c>
      <c r="D9" t="s">
        <v>8</v>
      </c>
      <c r="E9" t="s" s="8"/>
    </row>
    <row r="10">
      <c r="A10"/>
      <c r="B10" t="s">
        <v>42</v>
      </c>
      <c r="C10" s="10">
        <f>B2*0.000625</f>
        <v>0.001625</v>
      </c>
      <c r="D10" t="s">
        <v>8</v>
      </c>
      <c r="E10" t="s" s="8"/>
    </row>
    <row r="11">
      <c r="A11"/>
      <c r="B11" t="s">
        <v>43</v>
      </c>
      <c r="C11" s="10">
        <f>B2*0.001625</f>
        <v>0.004225</v>
      </c>
      <c r="D11" t="s">
        <v>8</v>
      </c>
      <c r="E11" t="s" s="8"/>
    </row>
    <row r="12">
      <c r="A12"/>
      <c r="B12" t="s">
        <v>44</v>
      </c>
      <c r="C12" s="10">
        <f>B2*0.00025</f>
        <v>0.00065</v>
      </c>
      <c r="D12" t="s">
        <v>8</v>
      </c>
      <c r="E12" t="s" s="8"/>
    </row>
    <row r="13">
      <c r="A13"/>
      <c r="B13" t="s">
        <v>45</v>
      </c>
      <c r="C13" s="10">
        <f>B2*0.015625</f>
        <v>0.040625</v>
      </c>
      <c r="D13" t="s">
        <v>3</v>
      </c>
      <c r="E13" t="s" s="8"/>
    </row>
    <row r="14">
      <c r="A14"/>
      <c r="B14" t="s">
        <v>46</v>
      </c>
      <c r="C14" s="10">
        <f>B2*0.00075</f>
        <v>0.00195</v>
      </c>
      <c r="D14" t="s">
        <v>11</v>
      </c>
      <c r="E14" t="s" s="8"/>
    </row>
    <row r="15">
      <c r="A15"/>
      <c r="B15" t="s">
        <v>47</v>
      </c>
      <c r="C15" s="10">
        <f>B2*0.0235</f>
        <v>0.0611</v>
      </c>
      <c r="D15" t="s">
        <v>11</v>
      </c>
      <c r="E15" t="s" s="8"/>
    </row>
    <row r="16">
      <c r="A16"/>
      <c r="B16" t="s">
        <v>48</v>
      </c>
      <c r="C16" s="10">
        <f>B2*0.00075</f>
        <v>0.00195</v>
      </c>
      <c r="D16" t="s">
        <v>11</v>
      </c>
      <c r="E16" t="s" s="8"/>
    </row>
    <row r="17">
      <c r="A17"/>
      <c r="B17" t="s">
        <v>49</v>
      </c>
      <c r="C17" s="10">
        <f>B2*0.003875</f>
        <v>0.010075</v>
      </c>
      <c r="D17" t="s">
        <v>8</v>
      </c>
      <c r="E17" t="s" s="8"/>
    </row>
    <row r="18">
      <c r="A18"/>
      <c r="B18" t="s">
        <v>50</v>
      </c>
      <c r="C18" s="10">
        <f>B2*0.003875</f>
        <v>0.010075</v>
      </c>
      <c r="D18" t="s">
        <v>8</v>
      </c>
      <c r="E18" t="s" s="8"/>
    </row>
    <row r="19">
      <c r="A19"/>
      <c r="B19" t="s">
        <v>51</v>
      </c>
      <c r="C19" s="10">
        <f>B2*0.003875</f>
        <v>0.010075</v>
      </c>
      <c r="D19" t="s">
        <v>8</v>
      </c>
      <c r="E19" t="s" s="8"/>
    </row>
    <row r="20">
      <c r="A20"/>
      <c r="B20" t="s">
        <v>52</v>
      </c>
      <c r="C20" s="10">
        <f>B2*0.0025</f>
        <v>0.0065</v>
      </c>
      <c r="D20" t="s">
        <v>8</v>
      </c>
      <c r="E20" t="s" s="8"/>
    </row>
    <row r="21">
      <c r="A21"/>
      <c r="B21"/>
      <c r="C21"/>
      <c r="D21"/>
      <c r="E21" t="s" s="8"/>
    </row>
    <row r="22">
      <c r="A22" t="s" s="11">
        <v>26</v>
      </c>
      <c r="B22" t="s" s="12">
        <v>53</v>
      </c>
      <c r="C22"/>
      <c r="D22"/>
      <c r="E22" t="s" s="8"/>
    </row>
    <row r="23">
      <c r="A23" t="s" s="11">
        <v>28</v>
      </c>
      <c r="B23" t="inlineStr" s="12">
        <is>
          <t>[DÉPOUILLER]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C23"/>
      <c r="D23"/>
      <c r="E23" t="s" s="8"/>
    </row>
    <row r="24">
      <c r="A24" t="s" s="11">
        <v>54</v>
      </c>
      <c r="B24" t="s" s="12">
        <v>55</v>
      </c>
      <c r="C24"/>
      <c r="D24"/>
      <c r="E24" t="s" s="8"/>
    </row>
    <row r="25">
      <c r="A25" t="s" s="11">
        <v>29</v>
      </c>
      <c r="B25" t="inlineStr" s="12">
        <is>
          <t>[PLACER]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C25"/>
      <c r="D25"/>
      <c r="E25" t="s" s="8"/>
    </row>
    <row r="26">
      <c r="A26" t="s" s="11">
        <v>30</v>
      </c>
      <c r="B26" t="inlineStr" s="12">
        <is>
          <t>[MARQUER]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C26"/>
      <c r="D26"/>
      <c r="E26" t="s" s="8"/>
    </row>
    <row r="27">
      <c r="A27" t="s" s="11">
        <v>31</v>
      </c>
      <c r="B27" t="inlineStr" s="12">
        <is>
          <t>[PRÉPARER] Préparer la garniture - 20 min Elle est composée comme celle du coq au vin avec : • des petits oignons glacés à brun (voir p. 397). • des lardons et des champignons sautés (voir p. 416). • des croûtons de pain de mie frits au beurre clarifié. Au moment de servir :</t>
        </is>
      </c>
      <c r="C27"/>
      <c r="D27"/>
      <c r="E27" t="s" s="8"/>
    </row>
    <row r="28">
      <c r="A28" t="s" s="11">
        <v>32</v>
      </c>
      <c r="B28" t="inlineStr" s="12">
        <is>
          <t>[DÉCANTER] Décanter le civet - 5 min • S'assurer de la cuisson des morceaux (au bout d’1 h à 1 h 30 min). • Les décanter dans un autre rondeau. • Ajouter les lardons et les champignons. • Couvrir le récipient et le réserver au chaud.</t>
        </is>
      </c>
      <c r="C28"/>
      <c r="D28"/>
      <c r="E28" t="s" s="8"/>
    </row>
    <row r="29">
      <c r="A29" t="s" s="11">
        <v>56</v>
      </c>
      <c r="B29" t="inlineStr" s="12">
        <is>
          <t>[BOUILLIR]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C29"/>
      <c r="D29"/>
      <c r="E29" t="s" s="8"/>
    </row>
    <row r="30">
      <c r="A30" t="s" s="11">
        <v>57</v>
      </c>
      <c r="B30" t="inlineStr" s="12">
        <is>
          <t>[DRESSER]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C30"/>
      <c r="D30"/>
      <c r="E30" t="s" s="8"/>
    </row>
    <row r="31">
      <c r="A31" t="s" s="13">
        <v>33</v>
      </c>
      <c r="B31"/>
      <c r="C31"/>
      <c r="D31"/>
      <c r="E31" t="s" s="8"/>
    </row>
  </sheetData>
  <sheetProtection sheet="1" formatRows="0" formatColumns="0"/>
  <mergeCells count="12">
    <mergeCell ref="A1:D1"/>
    <mergeCell ref="A4:D4"/>
    <mergeCell ref="B22:D22"/>
    <mergeCell ref="B23:D23"/>
    <mergeCell ref="B24:D24"/>
    <mergeCell ref="B25:D25"/>
    <mergeCell ref="B26:D26"/>
    <mergeCell ref="B27:D27"/>
    <mergeCell ref="B28:D28"/>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1.5</v>
      </c>
      <c r="C2" t="s">
        <v>11</v>
      </c>
      <c r="D2" t="s" s="7">
        <v>59</v>
      </c>
      <c r="E2" t="s" s="8"/>
    </row>
    <row r="3">
      <c r="A3"/>
      <c r="B3"/>
      <c r="C3"/>
      <c r="D3"/>
      <c r="E3" t="s" s="8"/>
    </row>
    <row r="4">
      <c r="A4" t="s" s="9">
        <v>60</v>
      </c>
      <c r="B4"/>
      <c r="C4"/>
      <c r="D4"/>
      <c r="E4" t="s" s="8"/>
    </row>
    <row r="5">
      <c r="A5" t="s" s="4">
        <v>6</v>
      </c>
      <c r="B5"/>
      <c r="C5"/>
      <c r="D5"/>
      <c r="E5" t="s" s="8"/>
    </row>
    <row r="6">
      <c r="A6"/>
      <c r="B6" t="s">
        <v>61</v>
      </c>
      <c r="C6" s="10">
        <f>B2*3</f>
        <v>4.5</v>
      </c>
      <c r="D6" t="s">
        <v>11</v>
      </c>
      <c r="E6" t="s" s="8"/>
    </row>
    <row r="7">
      <c r="A7"/>
      <c r="B7" t="s">
        <v>62</v>
      </c>
      <c r="C7" s="10">
        <f>B2*0.12</f>
        <v>0.18</v>
      </c>
      <c r="D7" t="s">
        <v>8</v>
      </c>
      <c r="E7" t="s" s="8"/>
    </row>
    <row r="8">
      <c r="A8"/>
      <c r="B8" t="s">
        <v>63</v>
      </c>
      <c r="C8" s="10">
        <f>B2*0.05</f>
        <v>0.075</v>
      </c>
      <c r="D8" t="s">
        <v>8</v>
      </c>
      <c r="E8" t="s" s="8"/>
    </row>
    <row r="9">
      <c r="A9"/>
      <c r="B9" t="s">
        <v>64</v>
      </c>
      <c r="C9" s="10">
        <f>B2*0.05</f>
        <v>0.075</v>
      </c>
      <c r="D9" t="s">
        <v>8</v>
      </c>
      <c r="E9" t="s" s="8"/>
    </row>
    <row r="10">
      <c r="A10"/>
      <c r="B10" t="s">
        <v>41</v>
      </c>
      <c r="C10" s="10">
        <f>B2*0.3</f>
        <v>0.45</v>
      </c>
      <c r="D10" t="s">
        <v>8</v>
      </c>
      <c r="E10" t="s" s="8"/>
    </row>
    <row r="11">
      <c r="A11"/>
      <c r="B11" t="s">
        <v>65</v>
      </c>
      <c r="C11" s="10">
        <f>B2*0.04</f>
        <v>0.06</v>
      </c>
      <c r="D11" t="s">
        <v>8</v>
      </c>
      <c r="E11" t="s" s="8"/>
    </row>
    <row r="12">
      <c r="A12"/>
      <c r="B12" t="s">
        <v>66</v>
      </c>
      <c r="C12" s="10">
        <f>B2*0.02</f>
        <v>0.03</v>
      </c>
      <c r="D12" t="s">
        <v>8</v>
      </c>
      <c r="E12" t="s" s="8"/>
    </row>
    <row r="13">
      <c r="A13"/>
      <c r="B13" t="s">
        <v>67</v>
      </c>
      <c r="C13" s="10">
        <f>B2*0.01</f>
        <v>0.015</v>
      </c>
      <c r="D13" t="s">
        <v>8</v>
      </c>
      <c r="E13" t="s" s="8"/>
    </row>
    <row r="14">
      <c r="A14"/>
      <c r="B14" t="s">
        <v>45</v>
      </c>
      <c r="C14" s="10">
        <f>B2*1</f>
        <v>1.5</v>
      </c>
      <c r="D14" t="s">
        <v>3</v>
      </c>
      <c r="E14" t="s" s="8"/>
    </row>
    <row r="15">
      <c r="A15"/>
      <c r="B15"/>
      <c r="C15"/>
      <c r="D15"/>
      <c r="E15" t="s" s="8"/>
    </row>
    <row r="16">
      <c r="A16" t="s" s="11">
        <v>26</v>
      </c>
      <c r="B16" t="s" s="12">
        <v>68</v>
      </c>
      <c r="C16"/>
      <c r="D16"/>
      <c r="E16" t="s" s="8"/>
    </row>
    <row r="17">
      <c r="A17" t="s" s="11">
        <v>28</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63</v>
      </c>
      <c r="C18" s="10">
        <f>B2*0.05</f>
        <v>0.075</v>
      </c>
      <c r="D18" t="s">
        <v>8</v>
      </c>
      <c r="E18" t="s" s="8"/>
    </row>
    <row r="19">
      <c r="A19"/>
      <c r="B19" t="s">
        <v>64</v>
      </c>
      <c r="C19" s="10">
        <f>B2*0.05</f>
        <v>0.075</v>
      </c>
      <c r="D19" t="s">
        <v>8</v>
      </c>
      <c r="E19" t="s" s="8"/>
    </row>
    <row r="20">
      <c r="A20"/>
      <c r="B20" t="s">
        <v>41</v>
      </c>
      <c r="C20" s="10">
        <f>B2*0.3</f>
        <v>0.45</v>
      </c>
      <c r="D20" t="s">
        <v>8</v>
      </c>
      <c r="E20" t="s" s="8"/>
    </row>
    <row r="21">
      <c r="A21"/>
      <c r="B21" t="s">
        <v>67</v>
      </c>
      <c r="C21" s="10">
        <f>B2*0.01</f>
        <v>0.015</v>
      </c>
      <c r="D21" t="s">
        <v>8</v>
      </c>
      <c r="E21" t="s" s="8"/>
    </row>
    <row r="22">
      <c r="A22"/>
      <c r="B22" t="s">
        <v>45</v>
      </c>
      <c r="C22" s="10">
        <f>B2*1</f>
        <v>1.5</v>
      </c>
      <c r="D22" t="s">
        <v>3</v>
      </c>
      <c r="E22" t="s" s="8"/>
    </row>
    <row r="23">
      <c r="A23" t="s" s="11">
        <v>54</v>
      </c>
      <c r="B23" t="s" s="12">
        <v>69</v>
      </c>
      <c r="C23"/>
      <c r="D23"/>
      <c r="E23" t="s" s="8"/>
    </row>
    <row r="24">
      <c r="A24"/>
      <c r="B24" t="s">
        <v>61</v>
      </c>
      <c r="C24" s="10">
        <f>B2*3</f>
        <v>4.5</v>
      </c>
      <c r="D24" t="s">
        <v>11</v>
      </c>
      <c r="E24" t="s" s="8"/>
    </row>
    <row r="25">
      <c r="A25" t="s" s="11">
        <v>29</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63</v>
      </c>
      <c r="C26" s="10">
        <f>B2*0.05</f>
        <v>0.075</v>
      </c>
      <c r="D26" t="s">
        <v>8</v>
      </c>
      <c r="E26" t="s" s="8"/>
    </row>
    <row r="27">
      <c r="A27"/>
      <c r="B27" t="s">
        <v>64</v>
      </c>
      <c r="C27" s="10">
        <f>B2*0.05</f>
        <v>0.075</v>
      </c>
      <c r="D27" t="s">
        <v>8</v>
      </c>
      <c r="E27" t="s" s="8"/>
    </row>
    <row r="28">
      <c r="A28"/>
      <c r="B28" t="s">
        <v>41</v>
      </c>
      <c r="C28" s="10">
        <f>B2*0.3</f>
        <v>0.45</v>
      </c>
      <c r="D28" t="s">
        <v>8</v>
      </c>
      <c r="E28" t="s" s="8"/>
    </row>
    <row r="29">
      <c r="A29"/>
      <c r="B29" t="s">
        <v>62</v>
      </c>
      <c r="C29" s="10">
        <f>B2*0.12</f>
        <v>0.18</v>
      </c>
      <c r="D29" t="s">
        <v>8</v>
      </c>
      <c r="E29" t="s" s="8"/>
    </row>
    <row r="30">
      <c r="A30"/>
      <c r="B30" t="s">
        <v>65</v>
      </c>
      <c r="C30" s="10">
        <f>B2*0.04</f>
        <v>0.06</v>
      </c>
      <c r="D30" t="s">
        <v>8</v>
      </c>
      <c r="E30" t="s" s="8"/>
    </row>
    <row r="31">
      <c r="A31"/>
      <c r="B31" t="s">
        <v>66</v>
      </c>
      <c r="C31" s="10">
        <f>B2*0.02</f>
        <v>0.03</v>
      </c>
      <c r="D31" t="s">
        <v>8</v>
      </c>
      <c r="E31" t="s" s="8"/>
    </row>
    <row r="32">
      <c r="A32"/>
      <c r="B32" t="s">
        <v>67</v>
      </c>
      <c r="C32" s="10">
        <f>B2*0.01</f>
        <v>0.015</v>
      </c>
      <c r="D32" t="s">
        <v>8</v>
      </c>
      <c r="E32" t="s" s="8"/>
    </row>
    <row r="33">
      <c r="A33"/>
      <c r="B33" t="s">
        <v>45</v>
      </c>
      <c r="C33" s="10">
        <f>B2*1</f>
        <v>1.5</v>
      </c>
      <c r="D33" t="s">
        <v>3</v>
      </c>
      <c r="E33" t="s" s="8"/>
    </row>
    <row r="34">
      <c r="A34" t="s" s="11">
        <v>30</v>
      </c>
      <c r="B34" t="s" s="12">
        <v>70</v>
      </c>
      <c r="C34"/>
      <c r="D34"/>
      <c r="E34" t="s" s="8"/>
    </row>
    <row r="35">
      <c r="A35"/>
      <c r="B35" t="s">
        <v>65</v>
      </c>
      <c r="C35" s="10">
        <f>B2*0.04</f>
        <v>0.06</v>
      </c>
      <c r="D35" t="s">
        <v>8</v>
      </c>
      <c r="E35" t="s" s="8"/>
    </row>
    <row r="36">
      <c r="A36"/>
      <c r="B36" t="s">
        <v>66</v>
      </c>
      <c r="C36" s="10">
        <f>B2*0.02</f>
        <v>0.03</v>
      </c>
      <c r="D36" t="s">
        <v>8</v>
      </c>
      <c r="E36" t="s" s="8"/>
    </row>
    <row r="37">
      <c r="A37" t="s" s="11">
        <v>31</v>
      </c>
      <c r="B37" t="inlineStr" s="12">
        <is>
          <t>[VERSER] Verser progressivement le fond brun bouillant en remuant au fouet. Porter à ébullition sans arrêter de remuer. Ajouter les tomates concassées, l'ail et le bouquet garni.</t>
        </is>
      </c>
      <c r="C37"/>
      <c r="D37"/>
      <c r="E37" t="s" s="8"/>
    </row>
    <row r="38">
      <c r="A38"/>
      <c r="B38" t="s">
        <v>61</v>
      </c>
      <c r="C38" s="10">
        <f>B2*3</f>
        <v>4.5</v>
      </c>
      <c r="D38" t="s">
        <v>11</v>
      </c>
      <c r="E38" t="s" s="8"/>
    </row>
    <row r="39">
      <c r="A39"/>
      <c r="B39" t="s">
        <v>62</v>
      </c>
      <c r="C39" s="10">
        <f>B2*0.12</f>
        <v>0.18</v>
      </c>
      <c r="D39" t="s">
        <v>8</v>
      </c>
      <c r="E39" t="s" s="8"/>
    </row>
    <row r="40">
      <c r="A40"/>
      <c r="B40" t="s">
        <v>65</v>
      </c>
      <c r="C40" s="10">
        <f>B2*0.04</f>
        <v>0.06</v>
      </c>
      <c r="D40" t="s">
        <v>8</v>
      </c>
      <c r="E40" t="s" s="8"/>
    </row>
    <row r="41">
      <c r="A41"/>
      <c r="B41" t="s">
        <v>67</v>
      </c>
      <c r="C41" s="10">
        <f>B2*0.01</f>
        <v>0.015</v>
      </c>
      <c r="D41" t="s">
        <v>8</v>
      </c>
      <c r="E41" t="s" s="8"/>
    </row>
    <row r="42">
      <c r="A42"/>
      <c r="B42" t="s">
        <v>45</v>
      </c>
      <c r="C42" s="10">
        <f>B2*1</f>
        <v>1.5</v>
      </c>
      <c r="D42" t="s">
        <v>3</v>
      </c>
      <c r="E42" t="s" s="8"/>
    </row>
    <row r="43">
      <c r="A43" t="s" s="11">
        <v>32</v>
      </c>
      <c r="B43" t="s" s="12">
        <v>71</v>
      </c>
      <c r="C43"/>
      <c r="D43"/>
      <c r="E43" t="s" s="8"/>
    </row>
    <row r="44">
      <c r="A44"/>
      <c r="B44" t="s" s="3">
        <v>72</v>
      </c>
      <c r="C44"/>
      <c r="D44"/>
      <c r="E44" t="s" s="8"/>
    </row>
    <row r="45">
      <c r="A45" t="s" s="11">
        <v>56</v>
      </c>
      <c r="B45" t="s" s="12">
        <v>73</v>
      </c>
      <c r="C45"/>
      <c r="D45"/>
      <c r="E45" t="s" s="8"/>
    </row>
    <row r="46">
      <c r="A46" t="s" s="11">
        <v>57</v>
      </c>
      <c r="B46" t="s" s="12">
        <v>74</v>
      </c>
      <c r="C46"/>
      <c r="D46"/>
      <c r="E46" t="s" s="8"/>
    </row>
    <row r="47">
      <c r="A47"/>
      <c r="B47" t="s" s="3">
        <v>75</v>
      </c>
      <c r="C47"/>
      <c r="D47"/>
      <c r="E47" t="s" s="8"/>
    </row>
    <row r="48">
      <c r="A48" t="s" s="13">
        <v>33</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76</v>
      </c>
      <c r="B1"/>
      <c r="C1"/>
      <c r="D1"/>
      <c r="E1" t="s" s="3">
        <v>1</v>
      </c>
    </row>
    <row r="2">
      <c r="A2" t="s" s="4">
        <v>35</v>
      </c>
      <c r="B2" s="14">
        <v>4.5</v>
      </c>
      <c r="C2" t="s">
        <v>11</v>
      </c>
      <c r="D2" t="s" s="7">
        <v>59</v>
      </c>
      <c r="E2" t="s" s="8"/>
    </row>
    <row r="3">
      <c r="A3"/>
      <c r="B3"/>
      <c r="C3"/>
      <c r="D3"/>
      <c r="E3" t="s" s="8"/>
    </row>
    <row r="4">
      <c r="A4" t="s" s="9">
        <v>77</v>
      </c>
      <c r="B4"/>
      <c r="C4"/>
      <c r="D4"/>
      <c r="E4" t="s" s="8"/>
    </row>
    <row r="5">
      <c r="A5" t="s" s="4">
        <v>6</v>
      </c>
      <c r="B5"/>
      <c r="C5"/>
      <c r="D5"/>
      <c r="E5" t="s" s="8"/>
    </row>
    <row r="6">
      <c r="A6"/>
      <c r="B6" t="s">
        <v>78</v>
      </c>
      <c r="C6" s="10">
        <f>B2*0.975</f>
        <v>4.3875</v>
      </c>
      <c r="D6" t="s">
        <v>11</v>
      </c>
      <c r="E6" t="s" s="8"/>
    </row>
    <row r="7">
      <c r="A7"/>
      <c r="B7" t="s">
        <v>79</v>
      </c>
      <c r="C7" s="10">
        <f>B2*0.025</f>
        <v>0.1125</v>
      </c>
      <c r="D7" t="s">
        <v>8</v>
      </c>
      <c r="E7" t="s" s="8"/>
    </row>
    <row r="8">
      <c r="A8"/>
      <c r="B8"/>
      <c r="C8"/>
      <c r="D8"/>
      <c r="E8" t="s" s="8"/>
    </row>
    <row r="9">
      <c r="A9" t="s" s="11">
        <v>26</v>
      </c>
      <c r="B9" t="s" s="12">
        <v>80</v>
      </c>
      <c r="C9"/>
      <c r="D9"/>
      <c r="E9" t="s" s="8"/>
    </row>
    <row r="10">
      <c r="A10"/>
      <c r="B10" t="s">
        <v>78</v>
      </c>
      <c r="C10" s="10">
        <f>B2*0.975</f>
        <v>4.3875</v>
      </c>
      <c r="D10" t="s">
        <v>11</v>
      </c>
      <c r="E10" t="s" s="8"/>
    </row>
    <row r="11">
      <c r="A11"/>
      <c r="B11" t="s">
        <v>79</v>
      </c>
      <c r="C11" s="10">
        <f>B2*0.025</f>
        <v>0.1125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81</v>
      </c>
      <c r="B1"/>
      <c r="C1"/>
      <c r="D1"/>
      <c r="E1" t="s" s="3">
        <v>1</v>
      </c>
    </row>
    <row r="2">
      <c r="A2" t="s" s="4">
        <v>35</v>
      </c>
      <c r="B2" s="14">
        <v>0.18</v>
      </c>
      <c r="C2" t="s">
        <v>8</v>
      </c>
      <c r="D2" t="s" s="7">
        <v>82</v>
      </c>
      <c r="E2" t="s" s="8"/>
    </row>
    <row r="3">
      <c r="A3"/>
      <c r="B3"/>
      <c r="C3"/>
      <c r="D3"/>
      <c r="E3" t="s" s="8"/>
    </row>
    <row r="4">
      <c r="A4" t="s" s="9">
        <v>83</v>
      </c>
      <c r="B4"/>
      <c r="C4"/>
      <c r="D4"/>
      <c r="E4" t="s" s="8"/>
    </row>
    <row r="5">
      <c r="A5" t="s" s="4">
        <v>6</v>
      </c>
      <c r="B5"/>
      <c r="C5"/>
      <c r="D5"/>
      <c r="E5" t="s" s="8"/>
    </row>
    <row r="6">
      <c r="A6"/>
      <c r="B6" t="s">
        <v>84</v>
      </c>
      <c r="C6" s="10">
        <f>B2*0.5</f>
        <v>0.09</v>
      </c>
      <c r="D6" t="s">
        <v>8</v>
      </c>
      <c r="E6" t="s" s="8"/>
    </row>
    <row r="7">
      <c r="A7"/>
      <c r="B7" t="s">
        <v>85</v>
      </c>
      <c r="C7" s="10">
        <f>B2*0.5</f>
        <v>0.09</v>
      </c>
      <c r="D7" t="s">
        <v>8</v>
      </c>
      <c r="E7" t="s" s="8"/>
    </row>
    <row r="8">
      <c r="A8"/>
      <c r="B8"/>
      <c r="C8"/>
      <c r="D8"/>
      <c r="E8" t="s" s="8"/>
    </row>
    <row r="9">
      <c r="A9" t="s" s="11">
        <v>26</v>
      </c>
      <c r="B9" t="s" s="12">
        <v>86</v>
      </c>
      <c r="C9"/>
      <c r="D9"/>
      <c r="E9" t="s" s="8"/>
    </row>
    <row r="10">
      <c r="A10"/>
      <c r="B10" t="s">
        <v>84</v>
      </c>
      <c r="C10" s="10">
        <f>B2*0.5</f>
        <v>0.09</v>
      </c>
      <c r="D10" t="s">
        <v>8</v>
      </c>
      <c r="E10" t="s" s="8"/>
    </row>
    <row r="11">
      <c r="A11"/>
      <c r="B11" t="s">
        <v>85</v>
      </c>
      <c r="C11" s="10">
        <f>B2*0.5</f>
        <v>0.09</v>
      </c>
      <c r="D11" t="s">
        <v>8</v>
      </c>
      <c r="E11" t="s" s="8"/>
    </row>
    <row r="12">
      <c r="A12" t="s" s="11">
        <v>28</v>
      </c>
      <c r="B12" t="inlineStr" s="12">
        <is>
          <t>[ÉTUVER] Réaliser le roux — Faire fondre le beurre en parcelles dans une sauteuse. Ajouter la farine tamisée et mélanger à l'aide d'une spatule jusqu'à obtenir un mélange lisse.</t>
        </is>
      </c>
      <c r="C12"/>
      <c r="D12"/>
      <c r="E12" t="s" s="8"/>
    </row>
    <row r="13">
      <c r="A13"/>
      <c r="B13" t="s">
        <v>84</v>
      </c>
      <c r="C13" s="10">
        <f>B2*0.5</f>
        <v>0.09</v>
      </c>
      <c r="D13" t="s">
        <v>8</v>
      </c>
      <c r="E13" t="s" s="8"/>
    </row>
    <row r="14">
      <c r="A14"/>
      <c r="B14" t="s">
        <v>85</v>
      </c>
      <c r="C14" s="10">
        <f>B2*0.5</f>
        <v>0.09</v>
      </c>
      <c r="D14" t="s">
        <v>8</v>
      </c>
      <c r="E14" t="s" s="8"/>
    </row>
    <row r="15">
      <c r="A15" t="s" s="11">
        <v>54</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87</v>
      </c>
      <c r="C16"/>
      <c r="D16"/>
      <c r="E16" t="s" s="8"/>
    </row>
    <row r="17">
      <c r="A17" t="s" s="11">
        <v>29</v>
      </c>
      <c r="B17" t="s" s="12">
        <v>88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2026-09-22T15:24:07Z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2026-09-22T15:24:07Z</dcterms:modified>
  <cp:revision>1</cp:revision>
</cp:coreProperties>
</file>