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<sst xmlns="http://schemas.openxmlformats.org/spreadsheetml/2006/main" count="108" uniqueCount="108">
  <si>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</si>
  <si>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</si>
  <si>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Savarin à la crème</t>
  </si>
  <si>
    <t>Code</t>
  </si>
  <si>
    <t>DE_SAVA_CRME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</si>
  <si>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</si>
  <si>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</si>
  <si>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</si>
  <si>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</si>
  <si>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</si>
  <si>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</si>
  <si>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</si>
  <si>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</si>
  <si>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</si>
  <si>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</si>
  <si>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</si>
  <si>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</si>
  <si>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</si>
  <si>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</si>
  <si>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</si>
  <si>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</si>
  <si>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</si>
  <si>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</si>
  <si>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</si>
  <si>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</si>
  <si>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</si>
  <si>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</si>
  <si>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</si>
  <si>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</si>
  <si>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</si>
  <si>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</si>
  <si>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</si>
  <si>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00000029</t>
  </si>
  <si>
    <t>AMARETO</t>
  </si>
  <si>
    <t>Alcool</t>
  </si>
  <si>
    <t>lt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</si>
  <si>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</si>
  <si>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</si>
  <si>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</si>
  <si>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</si>
  <si>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</si>
  <si>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</si>
  <si>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</si>
  <si>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00000055</t>
  </si>
  <si>
    <t>MASCARPONE</t>
  </si>
  <si>
    <t>Produits laitiers</t>
  </si>
  <si>
    <t>00000047</t>
  </si>
  <si>
    <t>OEUF A3 (PRIX)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</si>
  <si>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</si>
  <si>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</si>
  <si>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</si>
  <si>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</si>
  <si>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</si>
  <si>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</si>
  <si>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00000012</t>
  </si>
  <si>
    <t>CACAO</t>
  </si>
  <si>
    <t>Chocolats et cacao</t>
  </si>
  <si>
    <t>00001873</t>
  </si>
  <si>
    <t>café</t>
  </si>
  <si>
    <t>Sucres</t>
  </si>
  <si>
    <t>00001883</t>
  </si>
  <si>
    <t>sucre semoule</t>
  </si>
  <si>
    <t>CRE-LIQUIDE-35</t>
  </si>
  <si>
    <t>Crème liquide entière 35% MG UHT</t>
  </si>
  <si>
    <t>Crèmes fraîches et laitières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</si>
  <si>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</si>
  <si>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</si>
  <si>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</si>
  <si>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</si>
  <si>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</si>
  <si>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</si>
  <si>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</si>
  <si>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</si>
  <si>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</si>
  <si>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</si>
  <si>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</si>
  <si>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</si>
  <si>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</si>
  <si>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</si>
  <si>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</si>
  <si>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</si>
  <si>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</si>
  <si>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sucre semoule</t>
  </si>
  <si>
    <t xml:space="preserve">    ↳ FARINE (000)</t>
  </si>
  <si>
    <t xml:space="preserve">    ↳ BEURRE</t>
  </si>
  <si>
    <t xml:space="preserve">    ↳ EAU</t>
  </si>
  <si>
    <t xml:space="preserve">    ↳ SUCRE (S2)</t>
  </si>
  <si>
    <t xml:space="preserve">    ↳ café</t>
  </si>
  <si>
    <t xml:space="preserve">    ↳ AMARETO</t>
  </si>
  <si>
    <t xml:space="preserve">    ↳ OEUF (ml)</t>
  </si>
  <si>
    <t xml:space="preserve">        ↳ OEUF A3 (PRIX)</t>
  </si>
  <si>
    <t xml:space="preserve">    ↳ Crème liquide entière 35% MG UHT</t>
  </si>
  <si>
    <t xml:space="preserve">    ↳ LAIT</t>
  </si>
  <si>
    <t xml:space="preserve">    ↳ Gélatine feuilles (200 bloom)</t>
  </si>
  <si>
    <t xml:space="preserve">    ↳ MASCARPONE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</si>
  <si>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</si>
  <si>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</si>
  <si>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</si>
  <si>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</si>
  <si>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</si>
  <si>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</si>
  <si>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</si>
  <si>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</si>
  <si>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Savarin à la crème</t>
  </si>
  <si>
    <t>Savarin à la crème  DE_SAVA_CRME</t>
  </si>
  <si>
    <t>1.</t>
  </si>
  <si>
    <t xml:space="preserve">    OEUF (P) (conv.)</t>
  </si>
  <si>
    <t xml:space="preserve">    OEUF (ml)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</si>
</sst>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5.9379011584416</v>
      </c>
    </row>
    <row r="12">
      <c r="A12" t="s" s="3">
        <v>17</v>
      </c>
      <c r="B12" s="4">
        <v>5.9379011584416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5.9379011584416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E7*8.7117142857</f>
        <v>0.174234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E8*0.489836</f>
        <v>0.048984</v>
      </c>
    </row>
    <row r="9">
      <c r="A9" t="s" s="12">
        <v>40</v>
      </c>
      <c r="B9" t="s">
        <v>41</v>
      </c>
      <c r="C9" t="s">
        <v>42</v>
      </c>
      <c r="D9" s="9">
        <v>0.02</v>
      </c>
      <c r="E9" s="11">
        <f>D9*$B$2</f>
        <v>0.02</v>
      </c>
      <c r="F9" t="s">
        <v>39</v>
      </c>
      <c r="G9" s="4">
        <f>E9*3.9514</f>
        <v>0.079028</v>
      </c>
    </row>
    <row r="10">
      <c r="A10" t="s" s="12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39</v>
      </c>
      <c r="G10" s="4">
        <f>E10*6.6256</f>
        <v>2.65024</v>
      </c>
    </row>
    <row r="11">
      <c r="A11" t="s" s="12">
        <v>46</v>
      </c>
      <c r="B11" t="s">
        <v>47</v>
      </c>
      <c r="C11" t="s">
        <v>45</v>
      </c>
      <c r="D11" s="9">
        <v>5.454545</v>
      </c>
      <c r="E11" s="11">
        <f>D11*$B$2</f>
        <v>5.454545</v>
      </c>
      <c r="F11" t="s">
        <v>25</v>
      </c>
      <c r="G11" s="4">
        <f>E11*0.2700000225</f>
        <v>1.472727</v>
      </c>
    </row>
    <row r="12">
      <c r="A12" t="s">
        <v>48</v>
      </c>
      <c r="B12" t="s">
        <v>49</v>
      </c>
      <c r="C12" t="s">
        <v>50</v>
      </c>
      <c r="D12" s="9">
        <v>0.008</v>
      </c>
      <c r="E12" s="11">
        <f>D12*$B$2</f>
        <v>0.008</v>
      </c>
      <c r="F12" t="s">
        <v>39</v>
      </c>
      <c r="G12" s="4">
        <f>E12*24</f>
        <v>0.192</v>
      </c>
    </row>
    <row r="13">
      <c r="A13" t="s" s="12">
        <v>51</v>
      </c>
      <c r="B13" t="s">
        <v>52</v>
      </c>
      <c r="C13" t="s">
        <v>53</v>
      </c>
      <c r="D13" s="9">
        <v>0.1</v>
      </c>
      <c r="E13" s="11">
        <f>D13*$B$2</f>
        <v>0.1</v>
      </c>
      <c r="F13" t="s">
        <v>35</v>
      </c>
      <c r="G13" s="4">
        <f>E13*0.003</f>
        <v>0.0003</v>
      </c>
    </row>
    <row r="14">
      <c r="A14" t="s" s="12">
        <v>54</v>
      </c>
      <c r="B14" t="s">
        <v>55</v>
      </c>
      <c r="C14" t="s">
        <v>56</v>
      </c>
      <c r="D14" s="9">
        <v>0.01</v>
      </c>
      <c r="E14" s="11">
        <f>D14*$B$2</f>
        <v>0.01</v>
      </c>
      <c r="F14" t="s">
        <v>39</v>
      </c>
      <c r="G14" s="4">
        <f>E14*5.6396</f>
        <v>0.056396</v>
      </c>
    </row>
    <row r="15">
      <c r="A15" t="s" s="12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25</v>
      </c>
      <c r="G15" s="4">
        <f>E15*0</f>
        <v>0</v>
      </c>
    </row>
    <row r="16">
      <c r="A16" t="s" s="12">
        <v>60</v>
      </c>
      <c r="B16" t="s">
        <v>61</v>
      </c>
      <c r="C16" t="s">
        <v>59</v>
      </c>
      <c r="D16" s="9">
        <v>0.1</v>
      </c>
      <c r="E16" s="11">
        <f>D16*$B$2</f>
        <v>0.1</v>
      </c>
      <c r="F16" t="s">
        <v>25</v>
      </c>
      <c r="G16" s="4">
        <f>E16*0</f>
        <v>0</v>
      </c>
    </row>
    <row r="17">
      <c r="A17" t="s">
        <v>62</v>
      </c>
      <c r="B17" t="s">
        <v>63</v>
      </c>
      <c r="C17" t="s">
        <v>64</v>
      </c>
      <c r="D17" s="9">
        <v>0.4</v>
      </c>
      <c r="E17" s="11">
        <f>D17*$B$2</f>
        <v>0.4</v>
      </c>
      <c r="F17" t="s">
        <v>35</v>
      </c>
      <c r="G17" s="4">
        <f>E17*2.85</f>
        <v>1.14</v>
      </c>
    </row>
    <row r="18">
      <c r="A18" t="s" s="12">
        <v>65</v>
      </c>
      <c r="B18" t="s">
        <v>66</v>
      </c>
      <c r="C18" t="s">
        <v>45</v>
      </c>
      <c r="D18" s="9">
        <v>0.08</v>
      </c>
      <c r="E18" s="11">
        <f>D18*$B$2</f>
        <v>0.08</v>
      </c>
      <c r="F18" t="s">
        <v>35</v>
      </c>
      <c r="G18" s="4">
        <f>E18*0.5999</f>
        <v>0.047992</v>
      </c>
    </row>
    <row r="19">
      <c r="A19" t="s" s="12">
        <v>67</v>
      </c>
      <c r="B19" t="s">
        <v>68</v>
      </c>
      <c r="C19" t="s">
        <v>69</v>
      </c>
      <c r="D19" s="9">
        <v>0.08</v>
      </c>
      <c r="E19" s="11">
        <f>D19*$B$2</f>
        <v>0.08</v>
      </c>
      <c r="F19" t="s">
        <v>39</v>
      </c>
      <c r="G19" s="4">
        <f>E19*0.95</f>
        <v>0.076</v>
      </c>
    </row>
    <row r="20">
      <c r="A20"/>
      <c r="B20"/>
      <c r="C20"/>
      <c r="D20"/>
      <c r="E20"/>
      <c r="F20" t="s" s="3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</v>
      </c>
      <c r="E2" t="s">
        <v>25</v>
      </c>
      <c r="F2" t="s">
        <v>76</v>
      </c>
    </row>
    <row r="3">
      <c r="A3">
        <v>1</v>
      </c>
      <c r="B3" t="s">
        <v>77</v>
      </c>
      <c r="C3" t="s">
        <v>75</v>
      </c>
      <c r="D3" s="11">
        <v>4</v>
      </c>
      <c r="E3" t="s">
        <v>25</v>
      </c>
      <c r="F3" t="s">
        <v>78</v>
      </c>
    </row>
    <row r="4">
      <c r="A4">
        <v>2</v>
      </c>
      <c r="B4" t="s">
        <v>79</v>
      </c>
      <c r="C4" t="s">
        <v>75</v>
      </c>
      <c r="D4" s="11">
        <v>0.22</v>
      </c>
      <c r="E4" t="s">
        <v>35</v>
      </c>
      <c r="F4" t="s">
        <v>78</v>
      </c>
    </row>
    <row r="5">
      <c r="A5">
        <v>3</v>
      </c>
      <c r="B5" t="s">
        <v>80</v>
      </c>
      <c r="C5" t="s">
        <v>81</v>
      </c>
      <c r="D5" s="11">
        <v>4</v>
      </c>
      <c r="E5" t="s">
        <v>25</v>
      </c>
      <c r="F5" t="s">
        <v>45</v>
      </c>
    </row>
    <row r="6">
      <c r="A6">
        <v>1</v>
      </c>
      <c r="B6" t="s">
        <v>82</v>
      </c>
      <c r="C6" t="s">
        <v>81</v>
      </c>
      <c r="D6" s="11">
        <v>0.1</v>
      </c>
      <c r="E6" t="s">
        <v>39</v>
      </c>
      <c r="F6" t="s">
        <v>59</v>
      </c>
    </row>
    <row r="7">
      <c r="A7">
        <v>1</v>
      </c>
      <c r="B7" t="s">
        <v>83</v>
      </c>
      <c r="C7" t="s">
        <v>81</v>
      </c>
      <c r="D7" s="11">
        <v>0.1</v>
      </c>
      <c r="E7" t="s">
        <v>39</v>
      </c>
      <c r="F7" t="s">
        <v>38</v>
      </c>
    </row>
    <row r="8">
      <c r="A8">
        <v>1</v>
      </c>
      <c r="B8" t="s">
        <v>84</v>
      </c>
      <c r="C8" t="s">
        <v>81</v>
      </c>
      <c r="D8" s="11">
        <v>0.02</v>
      </c>
      <c r="E8" t="s">
        <v>39</v>
      </c>
      <c r="F8" t="s">
        <v>42</v>
      </c>
    </row>
    <row r="9">
      <c r="A9">
        <v>1</v>
      </c>
      <c r="B9" t="s">
        <v>85</v>
      </c>
      <c r="C9" t="s">
        <v>81</v>
      </c>
      <c r="D9" s="11">
        <v>0.1</v>
      </c>
      <c r="E9" t="s">
        <v>35</v>
      </c>
      <c r="F9" t="s">
        <v>53</v>
      </c>
    </row>
    <row r="10">
      <c r="A10">
        <v>1</v>
      </c>
      <c r="B10" t="s">
        <v>86</v>
      </c>
      <c r="C10" t="s">
        <v>81</v>
      </c>
      <c r="D10" s="11">
        <v>0.08</v>
      </c>
      <c r="E10" t="s">
        <v>39</v>
      </c>
      <c r="F10" t="s">
        <v>69</v>
      </c>
    </row>
    <row r="11">
      <c r="A11">
        <v>1</v>
      </c>
      <c r="B11" t="s">
        <v>87</v>
      </c>
      <c r="C11" t="s">
        <v>81</v>
      </c>
      <c r="D11" s="11">
        <v>0.01</v>
      </c>
      <c r="E11" t="s">
        <v>39</v>
      </c>
      <c r="F11" t="s">
        <v>59</v>
      </c>
    </row>
    <row r="12">
      <c r="A12">
        <v>1</v>
      </c>
      <c r="B12" t="s">
        <v>88</v>
      </c>
      <c r="C12" t="s">
        <v>81</v>
      </c>
      <c r="D12" s="11">
        <v>0.02</v>
      </c>
      <c r="E12" t="s">
        <v>35</v>
      </c>
      <c r="F12" t="s">
        <v>34</v>
      </c>
    </row>
    <row r="13">
      <c r="A13">
        <v>1</v>
      </c>
      <c r="B13" t="s">
        <v>89</v>
      </c>
      <c r="C13" t="s">
        <v>75</v>
      </c>
      <c r="D13" s="11">
        <v>0.08</v>
      </c>
      <c r="E13" t="s">
        <v>39</v>
      </c>
      <c r="F13" t="s">
        <v>78</v>
      </c>
    </row>
    <row r="14">
      <c r="A14">
        <v>2</v>
      </c>
      <c r="B14" t="s">
        <v>90</v>
      </c>
      <c r="C14" t="s">
        <v>81</v>
      </c>
      <c r="D14" s="11">
        <v>1.455</v>
      </c>
      <c r="E14" t="s">
        <v>25</v>
      </c>
      <c r="F14" t="s">
        <v>45</v>
      </c>
    </row>
    <row r="15">
      <c r="A15">
        <v>1</v>
      </c>
      <c r="B15" t="s">
        <v>91</v>
      </c>
      <c r="C15" t="s">
        <v>81</v>
      </c>
      <c r="D15" s="11">
        <v>0.4</v>
      </c>
      <c r="E15" t="s">
        <v>35</v>
      </c>
      <c r="F15" t="s">
        <v>64</v>
      </c>
    </row>
    <row r="16">
      <c r="A16">
        <v>1</v>
      </c>
      <c r="B16" t="s">
        <v>92</v>
      </c>
      <c r="C16" t="s">
        <v>81</v>
      </c>
      <c r="D16" s="11">
        <v>0.08</v>
      </c>
      <c r="E16" t="s">
        <v>35</v>
      </c>
      <c r="F16" t="s">
        <v>45</v>
      </c>
    </row>
    <row r="17">
      <c r="A17">
        <v>1</v>
      </c>
      <c r="B17" t="s">
        <v>93</v>
      </c>
      <c r="C17" t="s">
        <v>81</v>
      </c>
      <c r="D17" s="11">
        <v>0.008</v>
      </c>
      <c r="E17" t="s">
        <v>39</v>
      </c>
      <c r="F17" t="s">
        <v>50</v>
      </c>
    </row>
    <row r="18">
      <c r="A18">
        <v>1</v>
      </c>
      <c r="B18" t="s">
        <v>94</v>
      </c>
      <c r="C18" t="s">
        <v>81</v>
      </c>
      <c r="D18" s="11">
        <v>0.4</v>
      </c>
      <c r="E18" t="s">
        <v>39</v>
      </c>
      <c r="F18" t="s">
        <v>45</v>
      </c>
    </row>
    <row r="19">
      <c r="A19">
        <v>1</v>
      </c>
      <c r="B19" t="s">
        <v>95</v>
      </c>
      <c r="C19" t="s">
        <v>81</v>
      </c>
      <c r="D19" s="11">
        <v>0.01</v>
      </c>
      <c r="E19" t="s">
        <v>39</v>
      </c>
      <c r="F19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96</v>
      </c>
      <c r="B1" t="s" s="2">
        <v>97</v>
      </c>
      <c r="C1" t="s" s="2">
        <v>98</v>
      </c>
      <c r="D1" t="s" s="2">
        <v>99</v>
      </c>
      <c r="E1" t="s" s="2">
        <v>100</v>
      </c>
      <c r="F1" t="s" s="2">
        <v>101</v>
      </c>
    </row>
    <row r="2">
      <c r="A2" t="s">
        <v>2</v>
      </c>
      <c r="B2">
        <v>1</v>
      </c>
      <c r="C2" t="s">
        <v>102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103</v>
      </c>
      <c r="B1"/>
      <c r="C1"/>
      <c r="D1"/>
    </row>
    <row r="2">
      <c r="A2" t="str" s="15">
        <f>"DE_SAVA_CRME · CUI.DESSERTS · référence : "&amp;Besoins!B3&amp;" "&amp;Besoins!C3&amp;" · multiplicateur réglable sur la feuille ""Besoins"""</f>
        <v>DE_SAVA_CRME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">
        <v>106</v>
      </c>
      <c r="C6" s="11">
        <f>'Besoins'!$B$2*4</f>
        <v>4</v>
      </c>
      <c r="D6" t="s">
        <v>25</v>
      </c>
    </row>
    <row r="7">
      <c r="A7"/>
      <c r="B7" t="str">
        <f>Besoins!B16</f>
        <v>sucre semoule</v>
      </c>
      <c r="C7" s="11">
        <f>Besoins!E16</f>
        <v>0.1</v>
      </c>
      <c r="D7" t="str">
        <f>Besoins!F16</f>
        <v>kg</v>
      </c>
    </row>
    <row r="8">
      <c r="A8"/>
      <c r="B8" t="str">
        <f>Besoins!B8</f>
        <v>FARINE (000)</v>
      </c>
      <c r="C8" s="11">
        <f>Besoins!E8</f>
        <v>0.1</v>
      </c>
      <c r="D8" t="str">
        <f>Besoins!F8</f>
        <v>kg</v>
      </c>
    </row>
    <row r="9">
      <c r="A9"/>
      <c r="B9" t="str">
        <f>Besoins!B9</f>
        <v>BEURRE</v>
      </c>
      <c r="C9" s="11">
        <f>Besoins!E9</f>
        <v>0.02</v>
      </c>
      <c r="D9" t="str">
        <f>Besoins!F9</f>
        <v>kg</v>
      </c>
    </row>
    <row r="10">
      <c r="A10"/>
      <c r="B10" t="str">
        <f>Besoins!B13</f>
        <v>EAU</v>
      </c>
      <c r="C10" s="11">
        <f>Besoins!E13</f>
        <v>0.1</v>
      </c>
      <c r="D10" t="str">
        <f>Besoins!F13</f>
        <v>lt</v>
      </c>
    </row>
    <row r="11">
      <c r="A11"/>
      <c r="B11" t="str">
        <f>Besoins!B19</f>
        <v>SUCRE (S2)</v>
      </c>
      <c r="C11" s="11">
        <f>Besoins!E19</f>
        <v>0.08</v>
      </c>
      <c r="D11" t="str">
        <f>Besoins!F19</f>
        <v>kg</v>
      </c>
    </row>
    <row r="12">
      <c r="A12"/>
      <c r="B12" t="str">
        <f>Besoins!B15</f>
        <v>café</v>
      </c>
      <c r="C12" s="11">
        <f>Besoins!E15</f>
        <v>0.01</v>
      </c>
      <c r="D12" t="str">
        <f>Besoins!F15</f>
        <v>kg</v>
      </c>
    </row>
    <row r="13">
      <c r="A13"/>
      <c r="B13" t="str">
        <f>Besoins!B7</f>
        <v>AMARETO</v>
      </c>
      <c r="C13" s="11">
        <f>Besoins!E7</f>
        <v>0.02</v>
      </c>
      <c r="D13" t="str">
        <f>Besoins!F7</f>
        <v>lt</v>
      </c>
    </row>
    <row r="14">
      <c r="A14"/>
      <c r="B14" t="s">
        <v>107</v>
      </c>
      <c r="C14" s="11">
        <f>'Besoins'!$B$2*0.08</f>
        <v>0.08</v>
      </c>
      <c r="D14" t="s">
        <v>39</v>
      </c>
    </row>
    <row r="15">
      <c r="A15"/>
      <c r="B15" t="str">
        <f>Besoins!B17</f>
        <v>Crème liquide entière 35% MG UHT</v>
      </c>
      <c r="C15" s="11">
        <f>Besoins!E17</f>
        <v>0.4</v>
      </c>
      <c r="D15" t="str">
        <f>Besoins!F17</f>
        <v>lt</v>
      </c>
    </row>
    <row r="16">
      <c r="A16"/>
      <c r="B16" t="str">
        <f>Besoins!B18</f>
        <v>LAIT</v>
      </c>
      <c r="C16" s="11">
        <f>Besoins!E18</f>
        <v>0.08</v>
      </c>
      <c r="D16" t="str">
        <f>Besoins!F18</f>
        <v>lt</v>
      </c>
    </row>
    <row r="17">
      <c r="A17"/>
      <c r="B17" t="str">
        <f>Besoins!B12</f>
        <v>Gélatine feuilles (200 bloom)</v>
      </c>
      <c r="C17" s="11">
        <f>Besoins!E12</f>
        <v>0.008</v>
      </c>
      <c r="D17" t="str">
        <f>Besoins!F12</f>
        <v>kg</v>
      </c>
    </row>
    <row r="18">
      <c r="A18"/>
      <c r="B18" t="str">
        <f>Besoins!B10</f>
        <v>MASCARPONE</v>
      </c>
      <c r="C18" s="11">
        <f>Besoins!E10</f>
        <v>0.4</v>
      </c>
      <c r="D18" t="str">
        <f>Besoins!F10</f>
        <v>kg</v>
      </c>
    </row>
    <row r="19">
      <c r="A19"/>
      <c r="B19" t="str">
        <f>Besoins!B14</f>
        <v>CACAO</v>
      </c>
      <c r="C19" s="11">
        <f>Besoins!E14</f>
        <v>0.01</v>
      </c>
      <c r="D19" t="str">
        <f>Besoins!F14</f>
        <v>kg</v>
      </c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5">
    <mergeCell ref="A1:D1"/>
    <mergeCell ref="A2:D2"/>
    <mergeCell ref="A4:D4"/>
    <mergeCell ref="B5:D5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2026-09-22T15:23:32Z</dcterms:created>
  <dc:title>Savarin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2026-09-22T15:23:32Z</dcterms:modified>
  <cp:revision>1</cp:revision>
</cp:coreProperties>
</file>