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<sst xmlns="http://schemas.openxmlformats.org/spreadsheetml/2006/main" count="85" uniqueCount="85">
  <si>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</si>
  <si>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</si>
  <si>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Fondue de tomates</t>
  </si>
  <si>
    <t>Code</t>
  </si>
  <si>
    <t>BPI-CUI-FONDUE-T</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</si>
  <si>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</si>
  <si>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</si>
  <si>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</si>
  <si>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</si>
  <si>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</si>
  <si>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</si>
  <si>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</si>
  <si>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</si>
  <si>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</si>
  <si>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</si>
  <si>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1,177 kg</t>
  </si>
  <si>
    <t>Coût de revient (qt de référence)</t>
  </si>
  <si>
    <t>Coût unitaire</t>
  </si>
  <si>
    <t>Quantité demandée pour cet export</t>
  </si>
  <si>
    <t>Coût de revient total pour cette quantité</t>
  </si>
  <si>
    <t>Export généré le</t>
  </si>
  <si>
    <t>24/09/2026 00:10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</si>
  <si>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</si>
  <si>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</si>
  <si>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</si>
  <si>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</si>
  <si>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</si>
  <si>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</si>
  <si>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</si>
  <si>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</si>
  <si>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</si>
  <si>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</si>
  <si>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</si>
  <si>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</si>
  <si>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</si>
  <si>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HER-LAURIER</t>
  </si>
  <si>
    <t>Laurier sauce feuilles</t>
  </si>
  <si>
    <t>Herbes aromatiques séchées</t>
  </si>
  <si>
    <t>HER-THYM</t>
  </si>
  <si>
    <t>Thym séché</t>
  </si>
  <si>
    <t>00002241</t>
  </si>
  <si>
    <t>tomates cubes</t>
  </si>
  <si>
    <t>Légumes 4ème gamme (prêts emploi)</t>
  </si>
  <si>
    <t>00002028</t>
  </si>
  <si>
    <t>ail haché</t>
  </si>
  <si>
    <t>Légumes</t>
  </si>
  <si>
    <t>RNM57233228</t>
  </si>
  <si>
    <t>OIGNON blanc frais U.E. cat.I botte</t>
  </si>
  <si>
    <t>SEL-FIN</t>
  </si>
  <si>
    <t>Sel fin de cuisine</t>
  </si>
  <si>
    <t>Sels et condiments de base</t>
  </si>
  <si>
    <t>Total</t>
  </si>
  <si>
    <t>Niveau</t>
  </si>
  <si>
    <t>Composant</t>
  </si>
  <si>
    <t>Type</t>
  </si>
  <si>
    <t>Quantité (pour 1,177 kg)</t>
  </si>
  <si>
    <t>recette</t>
  </si>
  <si>
    <t>Préparations de base cuisine</t>
  </si>
  <si>
    <t xml:space="preserve">    ↳ tomates cubes</t>
  </si>
  <si>
    <t>matiere</t>
  </si>
  <si>
    <t xml:space="preserve">    ↳ OIGNON blanc frais U.E. cat.I botte</t>
  </si>
  <si>
    <t xml:space="preserve">    ↳ Laurier sauce feuilles</t>
  </si>
  <si>
    <t xml:space="preserve">    ↳ Thym séché</t>
  </si>
  <si>
    <t xml:space="preserve">    ↳ BEURRE</t>
  </si>
  <si>
    <t xml:space="preserve">    ↳ Sel fin de cuisine</t>
  </si>
  <si>
    <t xml:space="preserve">    ↳ ail haché</t>
  </si>
  <si>
    <t>Recette</t>
  </si>
  <si>
    <t>#</t>
  </si>
  <si>
    <t>Verbe</t>
  </si>
  <si>
    <t>Étape</t>
  </si>
  <si>
    <t>Précision technique</t>
  </si>
  <si>
    <t>Durée</t>
  </si>
  <si>
    <t>METTRE EN PLACE</t>
  </si>
  <si>
    <t>Mettre en place le poste de travail — Peser, mesurer et contrôler les denrées.</t>
  </si>
  <si>
    <t>ÉPLUCHER</t>
  </si>
  <si>
    <t>SUER</t>
  </si>
  <si>
    <t>COUVRIR</t>
  </si>
  <si>
    <t>VÉRIFIER</t>
  </si>
  <si>
    <t>Fiche technique — Fondue de tomates</t>
  </si>
  <si>
    <t>Fondue de tomates  BPI-CUI-FONDUE-T</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</si>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</sst>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0.36762</v>
      </c>
    </row>
    <row r="12">
      <c r="A12" t="s" s="3">
        <v>17</v>
      </c>
      <c r="B12" s="4">
        <v>0.31233644859813</v>
      </c>
    </row>
    <row r="13">
      <c r="A13"/>
      <c r="B13"/>
    </row>
    <row r="14">
      <c r="A14" t="s" s="5">
        <v>18</v>
      </c>
      <c r="B14" t="s" s="5">
        <v>15</v>
      </c>
    </row>
    <row r="15">
      <c r="A15" t="s" s="5">
        <v>19</v>
      </c>
      <c r="B15" s="6">
        <v>0.36762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1.177</v>
      </c>
      <c r="C3" t="s" s="10">
        <v>25</v>
      </c>
      <c r="D3"/>
      <c r="E3"/>
      <c r="F3"/>
    </row>
    <row r="4">
      <c r="A4" t="s">
        <v>26</v>
      </c>
      <c r="B4" s="11">
        <f>$B$2*B3</f>
        <v>1.177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25</v>
      </c>
      <c r="G7" s="4">
        <f>E7*3.9514</f>
        <v>0.19757</v>
      </c>
    </row>
    <row r="8">
      <c r="A8" t="s">
        <v>35</v>
      </c>
      <c r="B8" t="s">
        <v>36</v>
      </c>
      <c r="C8" t="s">
        <v>37</v>
      </c>
      <c r="D8" s="9">
        <v>0.001</v>
      </c>
      <c r="E8" s="11">
        <f>D8*$B$2</f>
        <v>0.001</v>
      </c>
      <c r="F8" t="s">
        <v>25</v>
      </c>
      <c r="G8" s="4">
        <f>E8*9.8</f>
        <v>0.0098</v>
      </c>
    </row>
    <row r="9">
      <c r="A9" t="s">
        <v>38</v>
      </c>
      <c r="B9" t="s">
        <v>39</v>
      </c>
      <c r="C9" t="s">
        <v>37</v>
      </c>
      <c r="D9" s="9">
        <v>0.001</v>
      </c>
      <c r="E9" s="11">
        <f>D9*$B$2</f>
        <v>0.001</v>
      </c>
      <c r="F9" t="s">
        <v>25</v>
      </c>
      <c r="G9" s="4">
        <f>E9*8.5</f>
        <v>0.0085</v>
      </c>
    </row>
    <row r="10">
      <c r="A10" t="s" s="12">
        <v>40</v>
      </c>
      <c r="B10" t="s">
        <v>41</v>
      </c>
      <c r="C10" t="s">
        <v>42</v>
      </c>
      <c r="D10" s="9">
        <v>1</v>
      </c>
      <c r="E10" s="11">
        <f>D10*$B$2</f>
        <v>1</v>
      </c>
      <c r="F10" t="s">
        <v>25</v>
      </c>
      <c r="G10" s="4">
        <f>E10*0</f>
        <v>0</v>
      </c>
    </row>
    <row r="11">
      <c r="A11" t="s" s="12">
        <v>43</v>
      </c>
      <c r="B11" t="s">
        <v>44</v>
      </c>
      <c r="C11" t="s">
        <v>45</v>
      </c>
      <c r="D11" s="9">
        <v>0.02</v>
      </c>
      <c r="E11" s="11">
        <f>D11*$B$2</f>
        <v>0.02</v>
      </c>
      <c r="F11" t="s">
        <v>25</v>
      </c>
      <c r="G11" s="4">
        <f>E11*0</f>
        <v>0</v>
      </c>
    </row>
    <row r="12">
      <c r="A12" t="s">
        <v>46</v>
      </c>
      <c r="B12" t="s">
        <v>47</v>
      </c>
      <c r="C12" t="s">
        <v>45</v>
      </c>
      <c r="D12" s="9">
        <v>0.1</v>
      </c>
      <c r="E12" s="11">
        <f>D12*$B$2</f>
        <v>0.1</v>
      </c>
      <c r="F12" t="s">
        <v>25</v>
      </c>
      <c r="G12" s="4">
        <f>E12*1.5</f>
        <v>0.15</v>
      </c>
    </row>
    <row r="13">
      <c r="A13" t="s">
        <v>48</v>
      </c>
      <c r="B13" t="s">
        <v>49</v>
      </c>
      <c r="C13" t="s">
        <v>50</v>
      </c>
      <c r="D13" s="9">
        <v>0.005</v>
      </c>
      <c r="E13" s="11">
        <f>D13*$B$2</f>
        <v>0.005</v>
      </c>
      <c r="F13" t="s">
        <v>25</v>
      </c>
      <c r="G13" s="4">
        <f>E13*0.35</f>
        <v>0.00175</v>
      </c>
    </row>
    <row r="14">
      <c r="A14"/>
      <c r="B14"/>
      <c r="C14"/>
      <c r="D14"/>
      <c r="E14"/>
      <c r="F14" t="s" s="3">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1.177</v>
      </c>
      <c r="E2" t="s">
        <v>25</v>
      </c>
      <c r="F2" t="s">
        <v>57</v>
      </c>
    </row>
    <row r="3">
      <c r="A3">
        <v>1</v>
      </c>
      <c r="B3" t="s">
        <v>58</v>
      </c>
      <c r="C3" t="s">
        <v>59</v>
      </c>
      <c r="D3" s="11">
        <v>1</v>
      </c>
      <c r="E3" t="s">
        <v>25</v>
      </c>
      <c r="F3" t="s">
        <v>42</v>
      </c>
    </row>
    <row r="4">
      <c r="A4">
        <v>1</v>
      </c>
      <c r="B4" t="s">
        <v>60</v>
      </c>
      <c r="C4" t="s">
        <v>59</v>
      </c>
      <c r="D4" s="11">
        <v>0.1</v>
      </c>
      <c r="E4" t="s">
        <v>25</v>
      </c>
      <c r="F4" t="s">
        <v>45</v>
      </c>
    </row>
    <row r="5">
      <c r="A5">
        <v>1</v>
      </c>
      <c r="B5" t="s">
        <v>61</v>
      </c>
      <c r="C5" t="s">
        <v>59</v>
      </c>
      <c r="D5" s="11">
        <v>0.001</v>
      </c>
      <c r="E5" t="s">
        <v>25</v>
      </c>
      <c r="F5" t="s">
        <v>37</v>
      </c>
    </row>
    <row r="6">
      <c r="A6">
        <v>1</v>
      </c>
      <c r="B6" t="s">
        <v>62</v>
      </c>
      <c r="C6" t="s">
        <v>59</v>
      </c>
      <c r="D6" s="11">
        <v>0.001</v>
      </c>
      <c r="E6" t="s">
        <v>25</v>
      </c>
      <c r="F6" t="s">
        <v>37</v>
      </c>
    </row>
    <row r="7">
      <c r="A7">
        <v>1</v>
      </c>
      <c r="B7" t="s">
        <v>63</v>
      </c>
      <c r="C7" t="s">
        <v>59</v>
      </c>
      <c r="D7" s="11">
        <v>0.05</v>
      </c>
      <c r="E7" t="s">
        <v>25</v>
      </c>
      <c r="F7" t="s">
        <v>34</v>
      </c>
    </row>
    <row r="8">
      <c r="A8">
        <v>1</v>
      </c>
      <c r="B8" t="s">
        <v>64</v>
      </c>
      <c r="C8" t="s">
        <v>59</v>
      </c>
      <c r="D8" s="11">
        <v>0.005</v>
      </c>
      <c r="E8" t="s">
        <v>25</v>
      </c>
      <c r="F8" t="s">
        <v>50</v>
      </c>
    </row>
    <row r="9">
      <c r="A9">
        <v>1</v>
      </c>
      <c r="B9" t="s">
        <v>65</v>
      </c>
      <c r="C9" t="s">
        <v>59</v>
      </c>
      <c r="D9" s="11">
        <v>0.02</v>
      </c>
      <c r="E9" t="s">
        <v>25</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row>
    <row r="3">
      <c r="A3" t="s">
        <v>2</v>
      </c>
      <c r="B3">
        <v>2</v>
      </c>
      <c r="C3" t="s">
        <v>74</v>
      </c>
      <c r="D3" t="inlineStr" s="14">
        <is>
          <t>Éplucher, laver et ciseler finement les oignons ou les échalotes. Éplucher et laver les gousses d'ail, ôter les germes. Confectionner le bouquet garni avec une dominante en thym. Laver, monder, épépiner, presser et concasser les tomates.</t>
        </is>
      </c>
      <c r="E3" t="s" s="14"/>
      <c r="F3"/>
    </row>
    <row r="4">
      <c r="A4" t="s">
        <v>2</v>
      </c>
      <c r="B4">
        <v>3</v>
      </c>
      <c r="C4" t="s">
        <v>75</v>
      </c>
      <c r="D4" t="inlineStr" s="14">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t="s" s="14"/>
      <c r="F4"/>
    </row>
    <row r="5">
      <c r="A5" t="s">
        <v>2</v>
      </c>
      <c r="B5">
        <v>4</v>
      </c>
      <c r="C5" t="s">
        <v>76</v>
      </c>
      <c r="D5" t="inlineStr" s="14">
        <is>
          <t>Couvrir la sauteuse avec un papier sulfurisé. Cuire la fondue de tomates jusqu'à l'évaporation complète de l'eau de végétation. Remuer fréquemment à l'aide d'une spatule en exoglass, surtout en fin de cuisson.</t>
        </is>
      </c>
      <c r="E5" t="s" s="14"/>
      <c r="F5"/>
    </row>
    <row r="6">
      <c r="A6" t="s">
        <v>2</v>
      </c>
      <c r="B6">
        <v>5</v>
      </c>
      <c r="C6" t="s">
        <v>77</v>
      </c>
      <c r="D6" t="inlineStr" s="14">
        <is>
          <t>Vérifier l'à-point du dessèchement et l'assaisonnement. Retirer les gousses d'ail et le bouquet garni. Débarrasser la fondue de tomates dans un petit récipient en acier inoxydable et la recouvrir d'un papier sulfurisé.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78</v>
      </c>
      <c r="B1"/>
      <c r="C1"/>
      <c r="D1"/>
    </row>
    <row r="2">
      <c r="A2" t="str" s="15">
        <f>"BPI-CUI-FONDUE-T · CUI.PREP · référence : "&amp;Besoins!B3&amp;" "&amp;Besoins!C3&amp;" · multiplicateur réglable sur la feuille ""Besoins"""</f>
        <v>BPI-CUI-FONDUE-T · CUI.PREP · référence : 1,177 kg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Peser, mesurer et contrôler les denrées.</v>
      </c>
      <c r="C5"/>
      <c r="D5"/>
    </row>
    <row r="6">
      <c r="A6" t="s" s="17">
        <v>81</v>
      </c>
      <c r="B6" t="str" s="14">
        <f>"[ÉPLUCHER] "&amp;Procedure!D3</f>
        <v>[ÉPLUCHER] Éplucher, laver et ciseler finement les oignons ou les échalotes. Éplucher et laver les gousses d'ail, ôter les germes. Confectionner le bouquet garni avec une dominante en thym. Laver, monder, épépiner, presser et concasser les tomates.</v>
      </c>
      <c r="C6"/>
      <c r="D6"/>
    </row>
    <row r="7">
      <c r="A7" t="s" s="17">
        <v>82</v>
      </c>
      <c r="B7" t="str" s="14">
        <f>"[SUER] "&amp;Procedure!D4</f>
        <v>[SUER]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v>
      </c>
      <c r="C7"/>
      <c r="D7"/>
    </row>
    <row r="8">
      <c r="A8" t="s" s="17">
        <v>83</v>
      </c>
      <c r="B8" t="str" s="14">
        <f>"[COUVRIR] "&amp;Procedure!D5</f>
        <v>[COUVRIR] Couvrir la sauteuse avec un papier sulfurisé. Cuire la fondue de tomates jusqu'à l'évaporation complète de l'eau de végétation. Remuer fréquemment à l'aide d'une spatule en exoglass, surtout en fin de cuisson.</v>
      </c>
      <c r="C8"/>
      <c r="D8"/>
    </row>
    <row r="9">
      <c r="A9" t="s" s="17">
        <v>84</v>
      </c>
      <c r="B9" t="str" s="14">
        <f>"[VÉRIFIER] "&amp;Procedure!D6</f>
        <v>[VÉRIFIER] Vérifier l'à-point du dessèchement et l'assaisonnement. Retirer les gousses d'ail et le bouquet garni. Débarrasser la fondue de tomates dans un petit récipient en acier inoxydable et la recouvrir d'un papier sulfurisé.</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2026-09-23T22:10:41Z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2026-09-23T22:10:41Z</dcterms:modified>
  <cp:revision>1</cp:revision>
</cp:coreProperties>
</file>