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Nantua" sheetId="1" r:id="rId1"/>
    <sheet name="Fumet de Poisson" sheetId="2" r:id="rId2"/>
    <sheet name="Velouté de Poisson" sheetId="3" r:id="rId3"/>
    <sheet name="Roux Blanc" sheetId="4" r:id="rId4"/>
  </sheets>
</workbook>
</file>

<file path=xl/sharedStrings.xml><?xml version="1.0" encoding="utf-8"?>
<sst xmlns="http://schemas.openxmlformats.org/spreadsheetml/2006/main" count="90" uniqueCount="90">
  <si>
    <t>Sauce Nantua</t>
  </si>
  <si>
    <t>Annotations</t>
  </si>
  <si>
    <t>Quantité souhaitée</t>
  </si>
  <si>
    <t>lt</t>
  </si>
  <si>
    <t>référence : 1 lt</t>
  </si>
  <si>
    <t>Sauce Nantua  00SAU_REC019</t>
  </si>
  <si>
    <t>Ingrédients</t>
  </si>
  <si>
    <t xml:space="preserve">    Écrevisses vivantes</t>
  </si>
  <si>
    <t>kg</t>
  </si>
  <si>
    <t xml:space="preserve">    Beurre de cuisine bloc 10 kg</t>
  </si>
  <si>
    <t xml:space="preserve">    CAROTTE France cat.I botte</t>
  </si>
  <si>
    <t xml:space="preserve">    OIGNON jaune France cat.I 60-80mm</t>
  </si>
  <si>
    <t xml:space="preserve">    ÉCHALOTE France cat.I</t>
  </si>
  <si>
    <t xml:space="preserve">    TOMATE ronde Espagne cat.I 67-82mm</t>
  </si>
  <si>
    <t xml:space="preserve">    concentré de tomates</t>
  </si>
  <si>
    <t xml:space="preserve">    Cognac VS (flambé, sauce)</t>
  </si>
  <si>
    <t xml:space="preserve">    Vin blanc sec de cuisson</t>
  </si>
  <si>
    <t xml:space="preserve">    Fumet de Poisson — voir l'onglet "Fumet de Poisson"</t>
  </si>
  <si>
    <t xml:space="preserve">    Velouté de Poisson — voir l'onglet "Velouté de Poisson"</t>
  </si>
  <si>
    <t xml:space="preserve">    Crème liquide entière 35% MG UHT</t>
  </si>
  <si>
    <t xml:space="preserve">    Beurre d'écrevisses</t>
  </si>
  <si>
    <t xml:space="preserve">    Bouquet garni sachet dose</t>
  </si>
  <si>
    <t>pc</t>
  </si>
  <si>
    <t>1.</t>
  </si>
  <si>
    <t>[METTRE EN PLACE] Mettre en place — Peser, mesurer et contrôler les denrées.</t>
  </si>
  <si>
    <t>ℹ 40 à 45 min</t>
  </si>
  <si>
    <t>2.</t>
  </si>
  <si>
    <t>[CHÂTRER] Laver, brosser et châtrer les écrevisses. Les égoutter soigneusement.</t>
  </si>
  <si>
    <t>3.</t>
  </si>
  <si>
    <t>[ÉPLUCHER] Éplucher, laver et tailler les légumes de la garniture aromatique.</t>
  </si>
  <si>
    <t>4.</t>
  </si>
  <si>
    <t>ℹ 15 min</t>
  </si>
  <si>
    <t>5.</t>
  </si>
  <si>
    <t>[ÉGOUTTER] Égoutter les écrevisses et les décortiquer — Réserver les queues décortiquées pour une autre utilisation.</t>
  </si>
  <si>
    <t>6.</t>
  </si>
  <si>
    <t>[CONCASSER] Broyer les carapaces à l'aide d'un pilon et les remettre en cuisson.</t>
  </si>
  <si>
    <t>7.</t>
  </si>
  <si>
    <t>[RÉDUIRE] Laisser réduire doucement le fond de sauce Nantua.</t>
  </si>
  <si>
    <t>8.</t>
  </si>
  <si>
    <t>[PASSER] Passer le fond de sauce au chinois ordinaire en foulant fortement.</t>
  </si>
  <si>
    <t>9.</t>
  </si>
  <si>
    <t>10.</t>
  </si>
  <si>
    <t>[VÉRIFIER] Vérifier l'onctuosité et l'assaisonnement.</t>
  </si>
  <si>
    <t>11.</t>
  </si>
  <si>
    <t>[MONTER] Monter la sauce au beurre ou au beurre d'écrevisses.</t>
  </si>
  <si>
    <t>12.</t>
  </si>
  <si>
    <t>[PASSER] Passer la sauce au chinois étamine — La tamponner en surface et la réserver à couvert au bain-marie, ou refroidir rapidement.</t>
  </si>
  <si>
    <t>ℹ +63°C ou +3°C max</t>
  </si>
  <si>
    <t>CUIS.web — Portage du CUIS Clipper de 1992 par Palika &amp; Bernard Vandendaele (créateur du moteur récursif d'origine)</t>
  </si>
  <si>
    <t>Fumet de Poisson</t>
  </si>
  <si>
    <t>Quantité totale à produire (cumulée)</t>
  </si>
  <si>
    <t>référence : 1 lt — lot unique couvrant tous les usages</t>
  </si>
  <si>
    <t>Utilisée 2 fois dans cette fiche — lot unique, calculé pour couvrir tous les usages.</t>
  </si>
  <si>
    <t>Fumet de Poisson  00002627</t>
  </si>
  <si>
    <t xml:space="preserve">    Arêtes et parures de poisson</t>
  </si>
  <si>
    <t xml:space="preserve">    Beurre doux 82% MG plaquette</t>
  </si>
  <si>
    <t xml:space="preserve">    Parures et pieds de champignons</t>
  </si>
  <si>
    <t xml:space="preserve">    Poivre noir mignonnette (concassé)</t>
  </si>
  <si>
    <t xml:space="preserve">    Sel fin de cuisine</t>
  </si>
  <si>
    <t>[CONCASSER] Concasser, dégorger rapidement et rincer les arêtes</t>
  </si>
  <si>
    <t>ℹ Ôter soigneusement tous les caillots de sang, les ouïes et les yeux des têtes</t>
  </si>
  <si>
    <t>[ÉPLUCHER] Éplucher et laver tous les légumes — émincer les éléments de la garniture</t>
  </si>
  <si>
    <t>ℹ Émincer finement les échalotes, les oignons et tailler les carottes en paysanne</t>
  </si>
  <si>
    <t>[SUER] Faire suer au beurre la garniture aromatique finement émincée</t>
  </si>
  <si>
    <t>ℹ Suer sans coloration pendant quelques minutes</t>
  </si>
  <si>
    <t>[MOUILLER] Ajouter les arêtes soigneusement égouttées et mouiller</t>
  </si>
  <si>
    <t>ℹ Mouiller à hauteur des arêtes avec de l'eau froide et éventuellement le vin blanc</t>
  </si>
  <si>
    <t>[BOUILLIR] Porter à ébullition, écumer fréquemment</t>
  </si>
  <si>
    <t>ℹ Écumer fréquemment au cours de la cuisson — saler très légèrement</t>
  </si>
  <si>
    <t>[FRÉMIR] Laisser frémir pendant 20 à 25 minutes</t>
  </si>
  <si>
    <t>ℹ Ne pas dépasser 25 minutes — une ébullition prolongée risque de troubler le fumet</t>
  </si>
  <si>
    <t>[PASSER] Passer le fumet de poisson au chinois étamine sans fouler</t>
  </si>
  <si>
    <t>[REFROIDIR] Refroidir le fumet rapidement</t>
  </si>
  <si>
    <t>ℹ Réserver à couvert en enceinte réfrigérée à +3°C durant 24h au maximum</t>
  </si>
  <si>
    <t>Velouté de Poisson</t>
  </si>
  <si>
    <t>Velouté de Poisson  00SAU_REC011</t>
  </si>
  <si>
    <t xml:space="preserve">    Roux Blanc — voir l'onglet "Roux Blanc"</t>
  </si>
  <si>
    <t xml:space="preserve">    Piment de Cayenne</t>
  </si>
  <si>
    <t>[PORTER] Porter le Fumet de Poisson à ébullition.</t>
  </si>
  <si>
    <t>[ASSAISONNER] Assaisonner et cuire — Assaisonner. Porter à ébullition. Laisser réduire très doucement en remuant de temps à autre.</t>
  </si>
  <si>
    <t>ℹ 20 à 30 min</t>
  </si>
  <si>
    <t>[PASSER] Passer au chinois étamine, corner les bords et beurrer en surface. Réserver à couvert au bain-marie, ou refroidir rapidement.</t>
  </si>
  <si>
    <t>ℹ + 63°C minimum</t>
  </si>
  <si>
    <t>Roux Blanc</t>
  </si>
  <si>
    <t>référence : 1 kg — lot unique couvrant tous les usages</t>
  </si>
  <si>
    <t>Roux Blanc  00SAU_REC001</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</si>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</sst>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8</v>
      </c>
      <c r="E6" t="s" s="8"/>
    </row>
    <row r="7">
      <c r="A7"/>
      <c r="B7" t="s">
        <v>9</v>
      </c>
      <c r="C7" s="10">
        <f>B2*0.05</f>
        <v>0.05</v>
      </c>
      <c r="D7" t="s">
        <v>8</v>
      </c>
      <c r="E7" t="s" s="8"/>
    </row>
    <row r="8">
      <c r="A8"/>
      <c r="B8" t="s">
        <v>10</v>
      </c>
      <c r="C8" s="10">
        <f>B2*0.1</f>
        <v>0.1</v>
      </c>
      <c r="D8" t="s">
        <v>8</v>
      </c>
      <c r="E8" t="s" s="8"/>
    </row>
    <row r="9">
      <c r="A9"/>
      <c r="B9" t="s">
        <v>11</v>
      </c>
      <c r="C9" s="10">
        <f>B2*0.1</f>
        <v>0.1</v>
      </c>
      <c r="D9" t="s">
        <v>8</v>
      </c>
      <c r="E9" t="s" s="8"/>
    </row>
    <row r="10">
      <c r="A10"/>
      <c r="B10" t="s">
        <v>12</v>
      </c>
      <c r="C10" s="10">
        <f>B2*0.4</f>
        <v>0.4</v>
      </c>
      <c r="D10" t="s">
        <v>8</v>
      </c>
      <c r="E10" t="s" s="8"/>
    </row>
    <row r="11">
      <c r="A11"/>
      <c r="B11" t="s">
        <v>13</v>
      </c>
      <c r="C11" s="10">
        <f>B2*0.4</f>
        <v>0.4</v>
      </c>
      <c r="D11" t="s">
        <v>8</v>
      </c>
      <c r="E11" t="s" s="8"/>
    </row>
    <row r="12">
      <c r="A12"/>
      <c r="B12" t="s">
        <v>14</v>
      </c>
      <c r="C12" s="10">
        <f>B2*0.04</f>
        <v>0.04</v>
      </c>
      <c r="D12" t="s">
        <v>8</v>
      </c>
      <c r="E12" t="s" s="8"/>
    </row>
    <row r="13">
      <c r="A13"/>
      <c r="B13" t="s">
        <v>15</v>
      </c>
      <c r="C13" s="10">
        <f>B2*0.05</f>
        <v>0.05</v>
      </c>
      <c r="D13" t="s">
        <v>3</v>
      </c>
      <c r="E13" t="s" s="8"/>
    </row>
    <row r="14">
      <c r="A14"/>
      <c r="B14" t="s">
        <v>16</v>
      </c>
      <c r="C14" s="10">
        <f>B2*0.2</f>
        <v>0.2</v>
      </c>
      <c r="D14" t="s">
        <v>3</v>
      </c>
      <c r="E14" t="s" s="8"/>
    </row>
    <row r="15">
      <c r="A15"/>
      <c r="B15" t="s">
        <v>17</v>
      </c>
      <c r="C15" s="10">
        <f>B2*0.8</f>
        <v>0.8</v>
      </c>
      <c r="D15" t="s">
        <v>3</v>
      </c>
      <c r="E15" t="s" s="8"/>
    </row>
    <row r="16">
      <c r="A16"/>
      <c r="B16" t="s">
        <v>18</v>
      </c>
      <c r="C16" s="10">
        <f>B2*0.5</f>
        <v>0.5</v>
      </c>
      <c r="D16" t="s">
        <v>3</v>
      </c>
      <c r="E16" t="s" s="8"/>
    </row>
    <row r="17">
      <c r="A17"/>
      <c r="B17" t="s">
        <v>19</v>
      </c>
      <c r="C17" s="10">
        <f>B2*0.2</f>
        <v>0.2</v>
      </c>
      <c r="D17" t="s">
        <v>3</v>
      </c>
      <c r="E17" t="s" s="8"/>
    </row>
    <row r="18">
      <c r="A18"/>
      <c r="B18" t="s">
        <v>20</v>
      </c>
      <c r="C18" s="10">
        <f>B2*0.05</f>
        <v>0.05</v>
      </c>
      <c r="D18" t="s">
        <v>8</v>
      </c>
      <c r="E18" t="s" s="8"/>
    </row>
    <row r="19">
      <c r="A19"/>
      <c r="B19" t="s">
        <v>21</v>
      </c>
      <c r="C19" s="10">
        <f>B2*1</f>
        <v>1</v>
      </c>
      <c r="D19" t="s">
        <v>22</v>
      </c>
      <c r="E19" t="s" s="8"/>
    </row>
    <row r="20">
      <c r="A20"/>
      <c r="B20"/>
      <c r="C20"/>
      <c r="D20"/>
      <c r="E20" t="s" s="8"/>
    </row>
    <row r="21">
      <c r="A21" t="s" s="11">
        <v>23</v>
      </c>
      <c r="B21" t="s" s="12">
        <v>24</v>
      </c>
      <c r="C21"/>
      <c r="D21"/>
      <c r="E21" t="s" s="8"/>
    </row>
    <row r="22">
      <c r="A22"/>
      <c r="B22" t="s" s="3">
        <v>25</v>
      </c>
      <c r="C22"/>
      <c r="D22"/>
      <c r="E22" t="s" s="8"/>
    </row>
    <row r="23">
      <c r="A23" t="s" s="11">
        <v>26</v>
      </c>
      <c r="B23" t="s" s="12">
        <v>27</v>
      </c>
      <c r="C23"/>
      <c r="D23"/>
      <c r="E23" t="s" s="8"/>
    </row>
    <row r="24">
      <c r="A24"/>
      <c r="B24" t="s">
        <v>7</v>
      </c>
      <c r="C24" s="10">
        <f>B2*1</f>
        <v>1</v>
      </c>
      <c r="D24" t="s">
        <v>8</v>
      </c>
      <c r="E24" t="s" s="8"/>
    </row>
    <row r="25">
      <c r="A25" t="s" s="11">
        <v>28</v>
      </c>
      <c r="B25" t="s" s="12">
        <v>29</v>
      </c>
      <c r="C25"/>
      <c r="D25"/>
      <c r="E25" t="s" s="8"/>
    </row>
    <row r="26">
      <c r="A26"/>
      <c r="B26" t="s">
        <v>10</v>
      </c>
      <c r="C26" s="10">
        <f>B2*0.1</f>
        <v>0.1</v>
      </c>
      <c r="D26" t="s">
        <v>8</v>
      </c>
      <c r="E26" t="s" s="8"/>
    </row>
    <row r="27">
      <c r="A27"/>
      <c r="B27" t="s">
        <v>11</v>
      </c>
      <c r="C27" s="10">
        <f>B2*0.1</f>
        <v>0.1</v>
      </c>
      <c r="D27" t="s">
        <v>8</v>
      </c>
      <c r="E27" t="s" s="8"/>
    </row>
    <row r="28">
      <c r="A28"/>
      <c r="B28" t="s">
        <v>12</v>
      </c>
      <c r="C28" s="10">
        <f>B2*0.4</f>
        <v>0.4</v>
      </c>
      <c r="D28" t="s">
        <v>8</v>
      </c>
      <c r="E28" t="s" s="8"/>
    </row>
    <row r="29">
      <c r="A29"/>
      <c r="B29" t="s">
        <v>13</v>
      </c>
      <c r="C29" s="10">
        <f>B2*0.4</f>
        <v>0.4</v>
      </c>
      <c r="D29" t="s">
        <v>8</v>
      </c>
      <c r="E29" t="s" s="8"/>
    </row>
    <row r="30">
      <c r="A30"/>
      <c r="B30" t="s">
        <v>14</v>
      </c>
      <c r="C30" s="10">
        <f>B2*0.04</f>
        <v>0.04</v>
      </c>
      <c r="D30" t="s">
        <v>8</v>
      </c>
      <c r="E30" t="s" s="8"/>
    </row>
    <row r="31">
      <c r="A31"/>
      <c r="B31" t="s">
        <v>21</v>
      </c>
      <c r="C31" s="10">
        <f>B2*1</f>
        <v>1</v>
      </c>
      <c r="D31" t="s">
        <v>22</v>
      </c>
      <c r="E31" t="s" s="8"/>
    </row>
    <row r="32">
      <c r="A32" t="s" s="11">
        <v>30</v>
      </c>
      <c r="B32" t="inlineStr" s="12">
        <is>
          <t>[SAUTER] 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t>
        </is>
      </c>
      <c r="C32"/>
      <c r="D32"/>
      <c r="E32" t="s" s="8"/>
    </row>
    <row r="33">
      <c r="A33"/>
      <c r="B33" t="s">
        <v>7</v>
      </c>
      <c r="C33" s="10">
        <f>B2*1</f>
        <v>1</v>
      </c>
      <c r="D33" t="s">
        <v>8</v>
      </c>
      <c r="E33" t="s" s="8"/>
    </row>
    <row r="34">
      <c r="A34"/>
      <c r="B34" t="s">
        <v>9</v>
      </c>
      <c r="C34" s="10">
        <f>B2*0.05</f>
        <v>0.05</v>
      </c>
      <c r="D34" t="s">
        <v>8</v>
      </c>
      <c r="E34" t="s" s="8"/>
    </row>
    <row r="35">
      <c r="A35"/>
      <c r="B35" t="s">
        <v>10</v>
      </c>
      <c r="C35" s="10">
        <f>B2*0.1</f>
        <v>0.1</v>
      </c>
      <c r="D35" t="s">
        <v>8</v>
      </c>
      <c r="E35" t="s" s="8"/>
    </row>
    <row r="36">
      <c r="A36"/>
      <c r="B36" t="s">
        <v>11</v>
      </c>
      <c r="C36" s="10">
        <f>B2*0.1</f>
        <v>0.1</v>
      </c>
      <c r="D36" t="s">
        <v>8</v>
      </c>
      <c r="E36" t="s" s="8"/>
    </row>
    <row r="37">
      <c r="A37"/>
      <c r="B37" t="s">
        <v>12</v>
      </c>
      <c r="C37" s="10">
        <f>B2*0.4</f>
        <v>0.4</v>
      </c>
      <c r="D37" t="s">
        <v>8</v>
      </c>
      <c r="E37" t="s" s="8"/>
    </row>
    <row r="38">
      <c r="A38"/>
      <c r="B38" t="s">
        <v>13</v>
      </c>
      <c r="C38" s="10">
        <f>B2*0.4</f>
        <v>0.4</v>
      </c>
      <c r="D38" t="s">
        <v>8</v>
      </c>
      <c r="E38" t="s" s="8"/>
    </row>
    <row r="39">
      <c r="A39"/>
      <c r="B39" t="s">
        <v>14</v>
      </c>
      <c r="C39" s="10">
        <f>B2*0.04</f>
        <v>0.04</v>
      </c>
      <c r="D39" t="s">
        <v>8</v>
      </c>
      <c r="E39" t="s" s="8"/>
    </row>
    <row r="40">
      <c r="A40"/>
      <c r="B40" t="s">
        <v>15</v>
      </c>
      <c r="C40" s="10">
        <f>B2*0.05</f>
        <v>0.05</v>
      </c>
      <c r="D40" t="s">
        <v>3</v>
      </c>
      <c r="E40" t="s" s="8"/>
    </row>
    <row r="41">
      <c r="A41"/>
      <c r="B41" t="s">
        <v>16</v>
      </c>
      <c r="C41" s="10">
        <f>B2*0.2</f>
        <v>0.2</v>
      </c>
      <c r="D41" t="s">
        <v>3</v>
      </c>
      <c r="E41" t="s" s="8"/>
    </row>
    <row r="42">
      <c r="A42"/>
      <c r="B42" t="s">
        <v>17</v>
      </c>
      <c r="C42" s="10">
        <f>B2*0.8</f>
        <v>0.8</v>
      </c>
      <c r="D42" t="s">
        <v>3</v>
      </c>
      <c r="E42" t="s" s="8"/>
    </row>
    <row r="43">
      <c r="A43"/>
      <c r="B43" t="s">
        <v>21</v>
      </c>
      <c r="C43" s="10">
        <f>B2*1</f>
        <v>1</v>
      </c>
      <c r="D43" t="s">
        <v>22</v>
      </c>
      <c r="E43" t="s" s="8"/>
    </row>
    <row r="44">
      <c r="A44"/>
      <c r="B44" t="s" s="3">
        <v>31</v>
      </c>
      <c r="C44"/>
      <c r="D44"/>
      <c r="E44" t="s" s="8"/>
    </row>
    <row r="45">
      <c r="A45" t="s" s="11">
        <v>32</v>
      </c>
      <c r="B45" t="s" s="12">
        <v>33</v>
      </c>
      <c r="C45"/>
      <c r="D45"/>
      <c r="E45" t="s" s="8"/>
    </row>
    <row r="46">
      <c r="A46"/>
      <c r="B46" t="s">
        <v>7</v>
      </c>
      <c r="C46" s="10">
        <f>B2*1</f>
        <v>1</v>
      </c>
      <c r="D46" t="s">
        <v>8</v>
      </c>
      <c r="E46" t="s" s="8"/>
    </row>
    <row r="47">
      <c r="A47" t="s" s="11">
        <v>34</v>
      </c>
      <c r="B47" t="s" s="12">
        <v>35</v>
      </c>
      <c r="C47"/>
      <c r="D47"/>
      <c r="E47" t="s" s="8"/>
    </row>
    <row r="48">
      <c r="A48"/>
      <c r="B48" t="s">
        <v>7</v>
      </c>
      <c r="C48" s="10">
        <f>B2*1</f>
        <v>1</v>
      </c>
      <c r="D48" t="s">
        <v>8</v>
      </c>
      <c r="E48" t="s" s="8"/>
    </row>
    <row r="49">
      <c r="A49" t="s" s="11">
        <v>36</v>
      </c>
      <c r="B49" t="s" s="12">
        <v>37</v>
      </c>
      <c r="C49"/>
      <c r="D49"/>
      <c r="E49" t="s" s="8"/>
    </row>
    <row r="50">
      <c r="A50" t="s" s="11">
        <v>38</v>
      </c>
      <c r="B50" t="s" s="12">
        <v>39</v>
      </c>
      <c r="C50"/>
      <c r="D50"/>
      <c r="E50" t="s" s="8"/>
    </row>
    <row r="51">
      <c r="A51" t="s" s="11">
        <v>40</v>
      </c>
      <c r="B51" t="inlineStr" s="12">
        <is>
          <t>[LIER] Lier la sauce Nantua — Remettre le fond dans une sauteuse, le réduire si nécessaire. Ajouter le velouté de poisson et laisser réduire. Crémer, réduire à nouveau.</t>
        </is>
      </c>
      <c r="C51"/>
      <c r="D51"/>
      <c r="E51" t="s" s="8"/>
    </row>
    <row r="52">
      <c r="A52"/>
      <c r="B52" t="s">
        <v>18</v>
      </c>
      <c r="C52" s="10">
        <f>B2*0.5</f>
        <v>0.5</v>
      </c>
      <c r="D52" t="s">
        <v>3</v>
      </c>
      <c r="E52" t="s" s="8"/>
    </row>
    <row r="53">
      <c r="A53"/>
      <c r="B53" t="s">
        <v>19</v>
      </c>
      <c r="C53" s="10">
        <f>B2*0.2</f>
        <v>0.2</v>
      </c>
      <c r="D53" t="s">
        <v>3</v>
      </c>
      <c r="E53" t="s" s="8"/>
    </row>
    <row r="54">
      <c r="A54" t="s" s="11">
        <v>41</v>
      </c>
      <c r="B54" t="s" s="12">
        <v>42</v>
      </c>
      <c r="C54"/>
      <c r="D54"/>
      <c r="E54" t="s" s="8"/>
    </row>
    <row r="55">
      <c r="A55"/>
      <c r="B55" t="s">
        <v>20</v>
      </c>
      <c r="C55" s="10">
        <f>B2*0.05</f>
        <v>0.05</v>
      </c>
      <c r="D55" t="s">
        <v>8</v>
      </c>
      <c r="E55" t="s" s="8"/>
    </row>
    <row r="56">
      <c r="A56" t="s" s="11">
        <v>43</v>
      </c>
      <c r="B56" t="s" s="12">
        <v>44</v>
      </c>
      <c r="C56"/>
      <c r="D56"/>
      <c r="E56" t="s" s="8"/>
    </row>
    <row r="57">
      <c r="A57" t="s" s="11">
        <v>45</v>
      </c>
      <c r="B57" t="s" s="12">
        <v>46</v>
      </c>
      <c r="C57"/>
      <c r="D57"/>
      <c r="E57" t="s" s="8"/>
    </row>
    <row r="58">
      <c r="A58"/>
      <c r="B58" t="s" s="3">
        <v>47</v>
      </c>
      <c r="C58"/>
      <c r="D58"/>
      <c r="E58" t="s" s="8"/>
    </row>
    <row r="59">
      <c r="A59" t="s" s="13">
        <v>48</v>
      </c>
      <c r="B59"/>
      <c r="C59"/>
      <c r="D59"/>
      <c r="E59" t="s" s="8"/>
    </row>
  </sheetData>
  <sheetProtection sheet="1" formatRows="0" formatColumns="0"/>
  <mergeCells count="18">
    <mergeCell ref="A1:D1"/>
    <mergeCell ref="A4:D4"/>
    <mergeCell ref="B21:D21"/>
    <mergeCell ref="B22:D22"/>
    <mergeCell ref="B23:D23"/>
    <mergeCell ref="B25:D25"/>
    <mergeCell ref="B32:D32"/>
    <mergeCell ref="B44:D44"/>
    <mergeCell ref="B45:D45"/>
    <mergeCell ref="B47:D47"/>
    <mergeCell ref="B49:D49"/>
    <mergeCell ref="B50:D50"/>
    <mergeCell ref="B51:D51"/>
    <mergeCell ref="B54:D54"/>
    <mergeCell ref="B56:D56"/>
    <mergeCell ref="B57:D57"/>
    <mergeCell ref="B58:D58"/>
    <mergeCell ref="A59:D5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50</v>
      </c>
      <c r="B2" s="14">
        <v>1.3</v>
      </c>
      <c r="C2" t="s">
        <v>3</v>
      </c>
      <c r="D2" t="s" s="7">
        <v>51</v>
      </c>
      <c r="E2" t="s" s="8"/>
    </row>
    <row r="3">
      <c r="A3" t="s" s="3">
        <v>52</v>
      </c>
      <c r="B3"/>
      <c r="C3"/>
      <c r="D3"/>
      <c r="E3" t="s" s="8"/>
    </row>
    <row r="4">
      <c r="A4"/>
      <c r="B4"/>
      <c r="C4"/>
      <c r="D4"/>
      <c r="E4" t="s" s="8"/>
    </row>
    <row r="5">
      <c r="A5" t="s" s="9">
        <v>53</v>
      </c>
      <c r="B5"/>
      <c r="C5"/>
      <c r="D5"/>
      <c r="E5" t="s" s="8"/>
    </row>
    <row r="6">
      <c r="A6" t="s" s="4">
        <v>6</v>
      </c>
      <c r="B6"/>
      <c r="C6"/>
      <c r="D6"/>
      <c r="E6" t="s" s="8"/>
    </row>
    <row r="7">
      <c r="A7"/>
      <c r="B7" t="s">
        <v>54</v>
      </c>
      <c r="C7" s="10">
        <f>B2*0.6</f>
        <v>0.78</v>
      </c>
      <c r="D7" t="s">
        <v>8</v>
      </c>
      <c r="E7" t="s" s="8"/>
    </row>
    <row r="8">
      <c r="A8"/>
      <c r="B8" t="s">
        <v>55</v>
      </c>
      <c r="C8" s="10">
        <f>B2*0.04</f>
        <v>0.052</v>
      </c>
      <c r="D8" t="s">
        <v>8</v>
      </c>
      <c r="E8" t="s" s="8"/>
    </row>
    <row r="9">
      <c r="A9"/>
      <c r="B9" t="s">
        <v>12</v>
      </c>
      <c r="C9" s="10">
        <f>B2*0.03</f>
        <v>0.039</v>
      </c>
      <c r="D9" t="s">
        <v>8</v>
      </c>
      <c r="E9" t="s" s="8"/>
    </row>
    <row r="10">
      <c r="A10"/>
      <c r="B10" t="s">
        <v>11</v>
      </c>
      <c r="C10" s="10">
        <f>B2*0.08</f>
        <v>0.104</v>
      </c>
      <c r="D10" t="s">
        <v>8</v>
      </c>
      <c r="E10" t="s" s="8"/>
    </row>
    <row r="11">
      <c r="A11"/>
      <c r="B11" t="s">
        <v>10</v>
      </c>
      <c r="C11" s="10">
        <f>B2*0.05</f>
        <v>0.065</v>
      </c>
      <c r="D11" t="s">
        <v>8</v>
      </c>
      <c r="E11" t="s" s="8"/>
    </row>
    <row r="12">
      <c r="A12"/>
      <c r="B12" t="s">
        <v>56</v>
      </c>
      <c r="C12" s="10">
        <f>B2*0.001</f>
        <v>0.0013</v>
      </c>
      <c r="D12" t="s">
        <v>8</v>
      </c>
      <c r="E12" t="s" s="8"/>
    </row>
    <row r="13">
      <c r="A13"/>
      <c r="B13" t="s">
        <v>21</v>
      </c>
      <c r="C13" s="10">
        <f>B2*0.001</f>
        <v>0.0013</v>
      </c>
      <c r="D13" t="s">
        <v>8</v>
      </c>
      <c r="E13" t="s" s="8"/>
    </row>
    <row r="14">
      <c r="A14"/>
      <c r="B14" t="s">
        <v>16</v>
      </c>
      <c r="C14" s="10">
        <f>B2*0.1</f>
        <v>0.13</v>
      </c>
      <c r="D14" t="s">
        <v>3</v>
      </c>
      <c r="E14" t="s" s="8"/>
    </row>
    <row r="15">
      <c r="A15"/>
      <c r="B15" t="s">
        <v>57</v>
      </c>
      <c r="C15" s="10">
        <f>B2*0.001</f>
        <v>0.0013</v>
      </c>
      <c r="D15" t="s">
        <v>8</v>
      </c>
      <c r="E15" t="s" s="8"/>
    </row>
    <row r="16">
      <c r="A16"/>
      <c r="B16" t="s">
        <v>58</v>
      </c>
      <c r="C16" s="10">
        <f>B2*0.001</f>
        <v>0.0013</v>
      </c>
      <c r="D16" t="s">
        <v>8</v>
      </c>
      <c r="E16" t="s" s="8"/>
    </row>
    <row r="17">
      <c r="A17"/>
      <c r="B17"/>
      <c r="C17"/>
      <c r="D17"/>
      <c r="E17" t="s" s="8"/>
    </row>
    <row r="18">
      <c r="A18" t="s" s="11">
        <v>23</v>
      </c>
      <c r="B18" t="s" s="12">
        <v>59</v>
      </c>
      <c r="C18"/>
      <c r="D18"/>
      <c r="E18" t="s" s="8"/>
    </row>
    <row r="19">
      <c r="A19"/>
      <c r="B19" t="s" s="3">
        <v>60</v>
      </c>
      <c r="C19"/>
      <c r="D19"/>
      <c r="E19" t="s" s="8"/>
    </row>
    <row r="20">
      <c r="A20" t="s" s="11">
        <v>26</v>
      </c>
      <c r="B20" t="s" s="12">
        <v>61</v>
      </c>
      <c r="C20"/>
      <c r="D20"/>
      <c r="E20" t="s" s="8"/>
    </row>
    <row r="21">
      <c r="A21"/>
      <c r="B21" t="s" s="3">
        <v>62</v>
      </c>
      <c r="C21"/>
      <c r="D21"/>
      <c r="E21" t="s" s="8"/>
    </row>
    <row r="22">
      <c r="A22" t="s" s="11">
        <v>28</v>
      </c>
      <c r="B22" t="s" s="12">
        <v>63</v>
      </c>
      <c r="C22"/>
      <c r="D22"/>
      <c r="E22" t="s" s="8"/>
    </row>
    <row r="23">
      <c r="A23"/>
      <c r="B23" t="s" s="3">
        <v>64</v>
      </c>
      <c r="C23"/>
      <c r="D23"/>
      <c r="E23" t="s" s="8"/>
    </row>
    <row r="24">
      <c r="A24" t="s" s="11">
        <v>30</v>
      </c>
      <c r="B24" t="s" s="12">
        <v>65</v>
      </c>
      <c r="C24"/>
      <c r="D24"/>
      <c r="E24" t="s" s="8"/>
    </row>
    <row r="25">
      <c r="A25"/>
      <c r="B25" t="s" s="3">
        <v>66</v>
      </c>
      <c r="C25"/>
      <c r="D25"/>
      <c r="E25" t="s" s="8"/>
    </row>
    <row r="26">
      <c r="A26" t="s" s="11">
        <v>32</v>
      </c>
      <c r="B26" t="s" s="12">
        <v>67</v>
      </c>
      <c r="C26"/>
      <c r="D26"/>
      <c r="E26" t="s" s="8"/>
    </row>
    <row r="27">
      <c r="A27"/>
      <c r="B27" t="s" s="3">
        <v>68</v>
      </c>
      <c r="C27"/>
      <c r="D27"/>
      <c r="E27" t="s" s="8"/>
    </row>
    <row r="28">
      <c r="A28" t="s" s="11">
        <v>34</v>
      </c>
      <c r="B28" t="s" s="12">
        <v>69</v>
      </c>
      <c r="C28"/>
      <c r="D28"/>
      <c r="E28" t="s" s="8"/>
    </row>
    <row r="29">
      <c r="A29"/>
      <c r="B29" t="s" s="3">
        <v>70</v>
      </c>
      <c r="C29"/>
      <c r="D29"/>
      <c r="E29" t="s" s="8"/>
    </row>
    <row r="30">
      <c r="A30" t="s" s="11">
        <v>36</v>
      </c>
      <c r="B30" t="s" s="12">
        <v>71</v>
      </c>
      <c r="C30"/>
      <c r="D30"/>
      <c r="E30" t="s" s="8"/>
    </row>
    <row r="31">
      <c r="A31" t="s" s="11">
        <v>38</v>
      </c>
      <c r="B31" t="s" s="12">
        <v>72</v>
      </c>
      <c r="C31"/>
      <c r="D31"/>
      <c r="E31" t="s" s="8"/>
    </row>
    <row r="32">
      <c r="A32"/>
      <c r="B32" t="s" s="3">
        <v>73</v>
      </c>
      <c r="C32"/>
      <c r="D32"/>
      <c r="E32" t="s" s="8"/>
    </row>
    <row r="33">
      <c r="A33" t="s" s="13">
        <v>48</v>
      </c>
      <c r="B33"/>
      <c r="C33"/>
      <c r="D33"/>
      <c r="E33" t="s" s="8"/>
    </row>
  </sheetData>
  <sheetProtection sheet="1" formatRows="0" formatColumns="0"/>
  <mergeCells count="19">
    <mergeCell ref="A1:D1"/>
    <mergeCell ref="A3:D3"/>
    <mergeCell ref="A5:D5"/>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74</v>
      </c>
      <c r="B1"/>
      <c r="C1"/>
      <c r="D1"/>
      <c r="E1" t="s" s="3">
        <v>1</v>
      </c>
    </row>
    <row r="2">
      <c r="A2" t="s" s="4">
        <v>50</v>
      </c>
      <c r="B2" s="14">
        <v>0.5</v>
      </c>
      <c r="C2" t="s">
        <v>3</v>
      </c>
      <c r="D2" t="s" s="7">
        <v>51</v>
      </c>
      <c r="E2" t="s" s="8"/>
    </row>
    <row r="3">
      <c r="A3"/>
      <c r="B3"/>
      <c r="C3"/>
      <c r="D3"/>
      <c r="E3" t="s" s="8"/>
    </row>
    <row r="4">
      <c r="A4" t="s" s="9">
        <v>75</v>
      </c>
      <c r="B4"/>
      <c r="C4"/>
      <c r="D4"/>
      <c r="E4" t="s" s="8"/>
    </row>
    <row r="5">
      <c r="A5" t="s" s="4">
        <v>6</v>
      </c>
      <c r="B5"/>
      <c r="C5"/>
      <c r="D5"/>
      <c r="E5" t="s" s="8"/>
    </row>
    <row r="6">
      <c r="A6"/>
      <c r="B6" t="s">
        <v>17</v>
      </c>
      <c r="C6" s="10">
        <f>B2*1</f>
        <v>0.5</v>
      </c>
      <c r="D6" t="s">
        <v>3</v>
      </c>
      <c r="E6" t="s" s="8"/>
    </row>
    <row r="7">
      <c r="A7"/>
      <c r="B7" t="s">
        <v>76</v>
      </c>
      <c r="C7" s="10">
        <f>B2*0.12</f>
        <v>0.06</v>
      </c>
      <c r="D7" t="s">
        <v>8</v>
      </c>
      <c r="E7" t="s" s="8"/>
    </row>
    <row r="8">
      <c r="A8"/>
      <c r="B8" t="s">
        <v>9</v>
      </c>
      <c r="C8" s="10">
        <f>B2*0.02</f>
        <v>0.01</v>
      </c>
      <c r="D8" t="s">
        <v>8</v>
      </c>
      <c r="E8" t="s" s="8"/>
    </row>
    <row r="9">
      <c r="A9"/>
      <c r="B9" t="s">
        <v>77</v>
      </c>
      <c r="C9" s="10">
        <f>B2*0.001</f>
        <v>0.0005</v>
      </c>
      <c r="D9" t="s">
        <v>8</v>
      </c>
      <c r="E9" t="s" s="8"/>
    </row>
    <row r="10">
      <c r="A10"/>
      <c r="B10"/>
      <c r="C10"/>
      <c r="D10"/>
      <c r="E10" t="s" s="8"/>
    </row>
    <row r="11">
      <c r="A11" t="s" s="11">
        <v>23</v>
      </c>
      <c r="B11" t="s" s="12">
        <v>24</v>
      </c>
      <c r="C11"/>
      <c r="D11"/>
      <c r="E11" t="s" s="8"/>
    </row>
    <row r="12">
      <c r="A12" t="s" s="11">
        <v>26</v>
      </c>
      <c r="B12" t="inlineStr" s="12">
        <is>
          <t>[RÉALISER] Réaliser le Roux Blanc et le refroidir — Le réaliser dans une sauteuse suffisamment grande. Arrêter la cuisson lorsqu'il blanchit et devient mousseux. Le laisser refroidir.</t>
        </is>
      </c>
      <c r="C12"/>
      <c r="D12"/>
      <c r="E12" t="s" s="8"/>
    </row>
    <row r="13">
      <c r="A13"/>
      <c r="B13" t="s">
        <v>76</v>
      </c>
      <c r="C13" s="10">
        <f>B2*0.12</f>
        <v>0.06</v>
      </c>
      <c r="D13" t="s">
        <v>8</v>
      </c>
      <c r="E13" t="s" s="8"/>
    </row>
    <row r="14">
      <c r="A14" t="s" s="11">
        <v>28</v>
      </c>
      <c r="B14" t="s" s="12">
        <v>78</v>
      </c>
      <c r="C14"/>
      <c r="D14"/>
      <c r="E14" t="s" s="8"/>
    </row>
    <row r="15">
      <c r="A15"/>
      <c r="B15" t="s">
        <v>17</v>
      </c>
      <c r="C15" s="10">
        <f>B2*1</f>
        <v>0.5</v>
      </c>
      <c r="D15" t="s">
        <v>3</v>
      </c>
      <c r="E15" t="s" s="8"/>
    </row>
    <row r="16">
      <c r="A16" t="s" s="11">
        <v>30</v>
      </c>
      <c r="B16" t="inlineStr" s="12">
        <is>
          <t>[VERSER] Confectionner le velouté — Verser la moitié du fumet bouillant en une seule fois sur le roux froid. Mélanger hors du feu au fouet à sauce. Verser progressivement le reste sans arrêter de remuer. La consistance doit être lisse, homogène et sans grumeaux.</t>
        </is>
      </c>
      <c r="C16"/>
      <c r="D16"/>
      <c r="E16" t="s" s="8"/>
    </row>
    <row r="17">
      <c r="A17"/>
      <c r="B17" t="s">
        <v>17</v>
      </c>
      <c r="C17" s="10">
        <f>B2*1</f>
        <v>0.5</v>
      </c>
      <c r="D17" t="s">
        <v>3</v>
      </c>
      <c r="E17" t="s" s="8"/>
    </row>
    <row r="18">
      <c r="A18"/>
      <c r="B18" t="s">
        <v>76</v>
      </c>
      <c r="C18" s="10">
        <f>B2*0.12</f>
        <v>0.06</v>
      </c>
      <c r="D18" t="s">
        <v>8</v>
      </c>
      <c r="E18" t="s" s="8"/>
    </row>
    <row r="19">
      <c r="A19"/>
      <c r="B19" t="s">
        <v>77</v>
      </c>
      <c r="C19" s="10">
        <f>B2*0.001</f>
        <v>0.0005</v>
      </c>
      <c r="D19" t="s">
        <v>8</v>
      </c>
      <c r="E19" t="s" s="8"/>
    </row>
    <row r="20">
      <c r="A20" t="s" s="11">
        <v>32</v>
      </c>
      <c r="B20" t="s" s="12">
        <v>79</v>
      </c>
      <c r="C20"/>
      <c r="D20"/>
      <c r="E20" t="s" s="8"/>
    </row>
    <row r="21">
      <c r="A21"/>
      <c r="B21" t="s" s="3">
        <v>80</v>
      </c>
      <c r="C21"/>
      <c r="D21"/>
      <c r="E21" t="s" s="8"/>
    </row>
    <row r="22">
      <c r="A22" t="s" s="11">
        <v>34</v>
      </c>
      <c r="B22" t="s" s="12">
        <v>81</v>
      </c>
      <c r="C22"/>
      <c r="D22"/>
      <c r="E22" t="s" s="8"/>
    </row>
    <row r="23">
      <c r="A23"/>
      <c r="B23" t="s">
        <v>9</v>
      </c>
      <c r="C23" s="10">
        <f>B2*0.02</f>
        <v>0.01</v>
      </c>
      <c r="D23" t="s">
        <v>8</v>
      </c>
      <c r="E23" t="s" s="8"/>
    </row>
    <row r="24">
      <c r="A24"/>
      <c r="B24" t="s" s="3">
        <v>82</v>
      </c>
      <c r="C24"/>
      <c r="D24"/>
      <c r="E24" t="s" s="8"/>
    </row>
    <row r="25">
      <c r="A25" t="s" s="13">
        <v>48</v>
      </c>
      <c r="B25"/>
      <c r="C25"/>
      <c r="D25"/>
      <c r="E25" t="s" s="8"/>
    </row>
  </sheetData>
  <sheetProtection sheet="1" formatRows="0" formatColumns="0"/>
  <mergeCells count="11">
    <mergeCell ref="A1:D1"/>
    <mergeCell ref="A4:D4"/>
    <mergeCell ref="B11:D11"/>
    <mergeCell ref="B12:D12"/>
    <mergeCell ref="B14:D14"/>
    <mergeCell ref="B16:D16"/>
    <mergeCell ref="B20:D20"/>
    <mergeCell ref="B21:D21"/>
    <mergeCell ref="B22:D22"/>
    <mergeCell ref="B24:D24"/>
    <mergeCell ref="A25:D25"/>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83</v>
      </c>
      <c r="B1"/>
      <c r="C1"/>
      <c r="D1"/>
      <c r="E1" t="s" s="3">
        <v>1</v>
      </c>
    </row>
    <row r="2">
      <c r="A2" t="s" s="4">
        <v>50</v>
      </c>
      <c r="B2" s="14">
        <v>0.06</v>
      </c>
      <c r="C2" t="s">
        <v>8</v>
      </c>
      <c r="D2" t="s" s="7">
        <v>84</v>
      </c>
      <c r="E2" t="s" s="8"/>
    </row>
    <row r="3">
      <c r="A3"/>
      <c r="B3"/>
      <c r="C3"/>
      <c r="D3"/>
      <c r="E3" t="s" s="8"/>
    </row>
    <row r="4">
      <c r="A4" t="s" s="9">
        <v>85</v>
      </c>
      <c r="B4"/>
      <c r="C4"/>
      <c r="D4"/>
      <c r="E4" t="s" s="8"/>
    </row>
    <row r="5">
      <c r="A5" t="s" s="4">
        <v>6</v>
      </c>
      <c r="B5"/>
      <c r="C5"/>
      <c r="D5"/>
      <c r="E5" t="s" s="8"/>
    </row>
    <row r="6">
      <c r="A6"/>
      <c r="B6" t="s">
        <v>9</v>
      </c>
      <c r="C6" s="10">
        <f>B2*0.5</f>
        <v>0.03</v>
      </c>
      <c r="D6" t="s">
        <v>8</v>
      </c>
      <c r="E6" t="s" s="8"/>
    </row>
    <row r="7">
      <c r="A7"/>
      <c r="B7" t="s">
        <v>86</v>
      </c>
      <c r="C7" s="10">
        <f>B2*0.5</f>
        <v>0.03</v>
      </c>
      <c r="D7" t="s">
        <v>8</v>
      </c>
      <c r="E7" t="s" s="8"/>
    </row>
    <row r="8">
      <c r="A8"/>
      <c r="B8"/>
      <c r="C8"/>
      <c r="D8"/>
      <c r="E8" t="s" s="8"/>
    </row>
    <row r="9">
      <c r="A9" t="s" s="11">
        <v>23</v>
      </c>
      <c r="B9" t="s" s="12">
        <v>87</v>
      </c>
      <c r="C9"/>
      <c r="D9"/>
      <c r="E9" t="s" s="8"/>
    </row>
    <row r="10">
      <c r="A10"/>
      <c r="B10" t="s">
        <v>9</v>
      </c>
      <c r="C10" s="10">
        <f>B2*0.5</f>
        <v>0.03</v>
      </c>
      <c r="D10" t="s">
        <v>8</v>
      </c>
      <c r="E10" t="s" s="8"/>
    </row>
    <row r="11">
      <c r="A11"/>
      <c r="B11" t="s">
        <v>86</v>
      </c>
      <c r="C11" s="10">
        <f>B2*0.5</f>
        <v>0.03</v>
      </c>
      <c r="D11" t="s">
        <v>8</v>
      </c>
      <c r="E11" t="s" s="8"/>
    </row>
    <row r="12">
      <c r="A12" t="s" s="11">
        <v>26</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9</v>
      </c>
      <c r="C13" s="10">
        <f>B2*0.5</f>
        <v>0.03</v>
      </c>
      <c r="D13" t="s">
        <v>8</v>
      </c>
      <c r="E13" t="s" s="8"/>
    </row>
    <row r="14">
      <c r="A14"/>
      <c r="B14" t="s">
        <v>86</v>
      </c>
      <c r="C14" s="10">
        <f>B2*0.5</f>
        <v>0.03</v>
      </c>
      <c r="D14" t="s">
        <v>8</v>
      </c>
      <c r="E14" t="s" s="8"/>
    </row>
    <row r="15">
      <c r="A15" t="s" s="11">
        <v>28</v>
      </c>
      <c r="B15" t="inlineStr" s="12">
        <is>
          <t>[RÉDUIRE] Cuire le roux blanc — Cuire très doucement à feu réduit sans arrêter de mélanger. Arrêter la cuisson lorsqu'il blanchit et devient mousseux — on dit alors qu'il « fleurit ».</t>
        </is>
      </c>
      <c r="C15"/>
      <c r="D15"/>
      <c r="E15" t="s" s="8"/>
    </row>
    <row r="16">
      <c r="A16"/>
      <c r="B16" t="s" s="3">
        <v>88</v>
      </c>
      <c r="C16"/>
      <c r="D16"/>
      <c r="E16" t="s" s="8"/>
    </row>
    <row r="17">
      <c r="A17" t="s" s="11">
        <v>30</v>
      </c>
      <c r="B17" t="s" s="12">
        <v>89</v>
      </c>
      <c r="C17"/>
      <c r="D17"/>
      <c r="E17" t="s" s="8"/>
    </row>
    <row r="18">
      <c r="A18" t="s" s="13">
        <v>48</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2026-09-22T14:22:56Z</dcterms:created>
  <dc:title>Sauce Nantua</dc:title>
  <dc:subject/>
  <dc:creator>CUIS.web</dc:creator>
  <cp:lastModifiedBy/>
  <cp:keywords/>
  <dc:description>Export automatique — moteur récursif d'origine : Bernard Vandendaele</dc:description>
  <cp:category/>
  <dc:language>en-US</dc:language>
  <dcterms:modified xsi:type="dcterms:W3CDTF">2026-09-22T14:22:56Z</dcterms:modified>
  <cp:revision>1</cp:revision>
</cp:coreProperties>
</file>