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q au Vin" sheetId="1" r:id="rId1"/>
    <sheet name="Fond brun de veau reconstitue (" sheetId="2" r:id="rId2"/>
    <sheet name="Fond de volaille reconstitue (c" sheetId="3" r:id="rId3"/>
  </sheets>
</workbook>
</file>

<file path=xl/sharedStrings.xml><?xml version="1.0" encoding="utf-8"?>
<sst xmlns="http://schemas.openxmlformats.org/spreadsheetml/2006/main" count="50" uniqueCount="50">
  <si>
    <t>Coq au Vin</t>
  </si>
  <si>
    <t>Annotations</t>
  </si>
  <si>
    <t>Quantité souhaitée</t>
  </si>
  <si>
    <t>pc</t>
  </si>
  <si>
    <t>référence : 8 pc</t>
  </si>
  <si>
    <t>Coq au Vin  00002537</t>
  </si>
  <si>
    <t>Ingrédients</t>
  </si>
  <si>
    <t xml:space="preserve">    Poulet PAC sans abat France</t>
  </si>
  <si>
    <t>kg</t>
  </si>
  <si>
    <t xml:space="preserve">    Beurre doux 82% MG plaquette</t>
  </si>
  <si>
    <t xml:space="preserve">    Huile d'arachide</t>
  </si>
  <si>
    <t>lt</t>
  </si>
  <si>
    <t xml:space="preserve">    CAROTTE France extra colis 12kg</t>
  </si>
  <si>
    <t xml:space="preserve">    OIGNON jaune France cat.I 60-80mm</t>
  </si>
  <si>
    <t xml:space="preserve">    ÉCHALOTE France cat.I</t>
  </si>
  <si>
    <t xml:space="preserve">    Ail haché IQF</t>
  </si>
  <si>
    <t xml:space="preserve">    Bouquet garni sachet dose</t>
  </si>
  <si>
    <t xml:space="preserve">    Vin rouge de cuisson (table)</t>
  </si>
  <si>
    <t xml:space="preserve">    Cognac VS (flambé, sauce)</t>
  </si>
  <si>
    <t xml:space="preserve">    TOMATE ronde Maroc cat.I 67-82mm</t>
  </si>
  <si>
    <t xml:space="preserve">    Concentré de tomate double</t>
  </si>
  <si>
    <t xml:space="preserve">    Fond brun de veau reconstitue (collectivite) — voir l'onglet "Fond brun de veau reconstitue ("</t>
  </si>
  <si>
    <t xml:space="preserve">    Fond de volaille reconstitue (collectivite) — voir l'onglet "Fond de volaille reconstitue (c"</t>
  </si>
  <si>
    <t xml:space="preserve">    Poitrine fumée n°1</t>
  </si>
  <si>
    <t xml:space="preserve">    Huile de tournesol raffinée vrac</t>
  </si>
  <si>
    <t xml:space="preserve">    CHAMPIGNON DE PARIS Pologne pied coupé cat.I plateau</t>
  </si>
  <si>
    <t xml:space="preserve">    Petits oignons blancs surgelés</t>
  </si>
  <si>
    <t xml:space="preserve">    Pain de mie LC tranches 500g</t>
  </si>
  <si>
    <t>1.</t>
  </si>
  <si>
    <t>[METTRE EN PLACE] Mettre en place le poste de travail - 5 min Denrees, materiels de preparation, de cuisson et de dressage.</t>
  </si>
  <si>
    <t>2.</t>
  </si>
  <si>
    <t xml:space="preserve">[HABILLER] Habiller et decouper le coq en 16 morceaux - 25 min </t>
  </si>
  <si>
    <t>3.</t>
  </si>
  <si>
    <t>4.</t>
  </si>
  <si>
    <t>[MARQUER] Marquer un fond brun de volaille legerement lie - 10 min (voir p. 261). Le refroidir rapidement et le reserver a couvert en enceinte refrigeree.</t>
  </si>
  <si>
    <t>5.</t>
  </si>
  <si>
    <t>6.</t>
  </si>
  <si>
    <t>7.</t>
  </si>
  <si>
    <t>8.</t>
  </si>
  <si>
    <t>9.</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</si>
  <si>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</si>
  <si>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</si>
  <si>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</si>
  <si>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</si>
  <si>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</si>
  <si>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</si>
  <si>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</si>
  <si>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</si>
  <si>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Fond de volaille reconstitue (collectivite)</t>
  </si>
  <si>
    <t>Fond de volaille reconstitue (collectivite)  GRO-FOND-VOLAIL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</si>
</sst>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B2*0.040625</f>
        <v>0.325</v>
      </c>
      <c r="D6" t="s">
        <v>8</v>
      </c>
      <c r="E6" t="s" s="8"/>
    </row>
    <row r="7">
      <c r="A7"/>
      <c r="B7" t="s">
        <v>9</v>
      </c>
      <c r="C7" s="10">
        <f>B2*0.000625</f>
        <v>0.005</v>
      </c>
      <c r="D7" t="s">
        <v>8</v>
      </c>
      <c r="E7" t="s" s="8"/>
    </row>
    <row r="8">
      <c r="A8"/>
      <c r="B8" t="s">
        <v>10</v>
      </c>
      <c r="C8" s="10">
        <f>B2*0.000625</f>
        <v>0.005</v>
      </c>
      <c r="D8" t="s">
        <v>11</v>
      </c>
      <c r="E8" t="s" s="8"/>
    </row>
    <row r="9">
      <c r="A9"/>
      <c r="B9" t="s">
        <v>12</v>
      </c>
      <c r="C9" s="10">
        <f>B2*0.003125</f>
        <v>0.025</v>
      </c>
      <c r="D9" t="s">
        <v>8</v>
      </c>
      <c r="E9" t="s" s="8"/>
    </row>
    <row r="10">
      <c r="A10"/>
      <c r="B10" t="s">
        <v>13</v>
      </c>
      <c r="C10" s="10">
        <f>B2*0.003125</f>
        <v>0.025</v>
      </c>
      <c r="D10" t="s">
        <v>8</v>
      </c>
      <c r="E10" t="s" s="8"/>
    </row>
    <row r="11">
      <c r="A11"/>
      <c r="B11" t="s">
        <v>14</v>
      </c>
      <c r="C11" s="10">
        <f>B2*0.000625</f>
        <v>0.005</v>
      </c>
      <c r="D11" t="s">
        <v>8</v>
      </c>
      <c r="E11" t="s" s="8"/>
    </row>
    <row r="12">
      <c r="A12"/>
      <c r="B12" t="s">
        <v>15</v>
      </c>
      <c r="C12" s="10">
        <f>B2*0.00025</f>
        <v>0.002</v>
      </c>
      <c r="D12" t="s">
        <v>8</v>
      </c>
      <c r="E12" t="s" s="8"/>
    </row>
    <row r="13">
      <c r="A13"/>
      <c r="B13" t="s">
        <v>16</v>
      </c>
      <c r="C13" s="10">
        <f>B2*0.015625</f>
        <v>0.125</v>
      </c>
      <c r="D13" t="s">
        <v>3</v>
      </c>
      <c r="E13" t="s" s="8"/>
    </row>
    <row r="14">
      <c r="A14"/>
      <c r="B14" t="s">
        <v>17</v>
      </c>
      <c r="C14" s="10">
        <f>B2*0.0235</f>
        <v>0.188</v>
      </c>
      <c r="D14" t="s">
        <v>11</v>
      </c>
      <c r="E14" t="s" s="8"/>
    </row>
    <row r="15">
      <c r="A15"/>
      <c r="B15" t="s">
        <v>18</v>
      </c>
      <c r="C15" s="10">
        <f>B2*0.00075</f>
        <v>0.006</v>
      </c>
      <c r="D15" t="s">
        <v>11</v>
      </c>
      <c r="E15" t="s" s="8"/>
    </row>
    <row r="16">
      <c r="A16"/>
      <c r="B16" t="s">
        <v>19</v>
      </c>
      <c r="C16" s="10">
        <f>B2*0.003125</f>
        <v>0.025</v>
      </c>
      <c r="D16" t="s">
        <v>8</v>
      </c>
      <c r="E16" t="s" s="8"/>
    </row>
    <row r="17">
      <c r="A17"/>
      <c r="B17" t="s">
        <v>20</v>
      </c>
      <c r="C17" s="10">
        <f>B2*0.000375</f>
        <v>0.003</v>
      </c>
      <c r="D17" t="s">
        <v>8</v>
      </c>
      <c r="E17" t="s" s="8"/>
    </row>
    <row r="18">
      <c r="A18"/>
      <c r="B18" t="s">
        <v>21</v>
      </c>
      <c r="C18" s="10">
        <f>B2*0.015</f>
        <v>0.12</v>
      </c>
      <c r="D18" t="s">
        <v>11</v>
      </c>
      <c r="E18" t="s" s="8"/>
    </row>
    <row r="19">
      <c r="A19"/>
      <c r="B19" t="s">
        <v>22</v>
      </c>
      <c r="C19" s="10">
        <f>B2*0.000125</f>
        <v>0.001</v>
      </c>
      <c r="D19" t="s">
        <v>11</v>
      </c>
      <c r="E19" t="s" s="8"/>
    </row>
    <row r="20">
      <c r="A20"/>
      <c r="B20" t="s">
        <v>23</v>
      </c>
      <c r="C20" s="10">
        <f>B2*0.003875</f>
        <v>0.031</v>
      </c>
      <c r="D20" t="s">
        <v>8</v>
      </c>
      <c r="E20" t="s" s="8"/>
    </row>
    <row r="21">
      <c r="A21"/>
      <c r="B21" t="s">
        <v>24</v>
      </c>
      <c r="C21" s="10">
        <f>B2*0.000625</f>
        <v>0.005</v>
      </c>
      <c r="D21" t="s">
        <v>11</v>
      </c>
      <c r="E21" t="s" s="8"/>
    </row>
    <row r="22">
      <c r="A22"/>
      <c r="B22" t="s">
        <v>25</v>
      </c>
      <c r="C22" s="10">
        <f>B2*0.003875</f>
        <v>0.031</v>
      </c>
      <c r="D22" t="s">
        <v>8</v>
      </c>
      <c r="E22" t="s" s="8"/>
    </row>
    <row r="23">
      <c r="A23"/>
      <c r="B23" t="s">
        <v>26</v>
      </c>
      <c r="C23" s="10">
        <f>B2*0.003875</f>
        <v>0.031</v>
      </c>
      <c r="D23" t="s">
        <v>8</v>
      </c>
      <c r="E23" t="s" s="8"/>
    </row>
    <row r="24">
      <c r="A24"/>
      <c r="B24" t="s">
        <v>27</v>
      </c>
      <c r="C24" s="10">
        <f>B2*0.0025</f>
        <v>0.02</v>
      </c>
      <c r="D24" t="s">
        <v>8</v>
      </c>
      <c r="E24" t="s" s="8"/>
    </row>
    <row r="25">
      <c r="A25"/>
      <c r="B25"/>
      <c r="C25"/>
      <c r="D25"/>
      <c r="E25" t="s" s="8"/>
    </row>
    <row r="26">
      <c r="A26" t="s" s="11">
        <v>28</v>
      </c>
      <c r="B26" t="s" s="12">
        <v>29</v>
      </c>
      <c r="C26"/>
      <c r="D26"/>
      <c r="E26" t="s" s="8"/>
    </row>
    <row r="27">
      <c r="A27" t="s" s="11">
        <v>30</v>
      </c>
      <c r="B27" t="s" s="12">
        <v>31</v>
      </c>
      <c r="C27"/>
      <c r="D27"/>
      <c r="E27" t="s" s="8"/>
    </row>
    <row r="28">
      <c r="A28" t="s" s="11">
        <v>32</v>
      </c>
      <c r="B28" t="inlineStr" s="12">
        <is>
          <t>[RÉALISER] Realiser une marinade a cru - 15 min (voir p. 332/333). Placer les morceaux de coq assaisonnes dans la marinade. Couvrir le recipient et le placer en enceinte refrigeree durant 12 h au minimum. Retourner les morceaux au bout de quelques heures.</t>
        </is>
      </c>
      <c r="C28"/>
      <c r="D28"/>
      <c r="E28" t="s" s="8"/>
    </row>
    <row r="29">
      <c r="A29" t="s" s="11">
        <v>33</v>
      </c>
      <c r="B29" t="s" s="12">
        <v>34</v>
      </c>
      <c r="C29"/>
      <c r="D29"/>
      <c r="E29" t="s" s="8"/>
    </row>
    <row r="30">
      <c r="A30" t="s" s="11">
        <v>35</v>
      </c>
      <c r="B30" t="inlineStr" s="12">
        <is>
          <t>[MARQUER]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C30"/>
      <c r="D30"/>
      <c r="E30" t="s" s="8"/>
    </row>
    <row r="31">
      <c r="A31" t="s" s="11">
        <v>36</v>
      </c>
      <c r="B31" t="inlineStr" s="12">
        <is>
          <t>[PRÉPARER]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C31"/>
      <c r="D31"/>
      <c r="E31" t="s" s="8"/>
    </row>
    <row r="32">
      <c r="A32" t="s" s="11">
        <v>37</v>
      </c>
      <c r="B32" t="inlineStr" s="12">
        <is>
          <t>[DÉCANTER]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C32"/>
      <c r="D32"/>
      <c r="E32" t="s" s="8"/>
    </row>
    <row r="33">
      <c r="A33" t="s" s="11">
        <v>38</v>
      </c>
      <c r="B33" t="inlineStr" s="12">
        <is>
          <t>[DISPOSER]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C33"/>
      <c r="D33"/>
      <c r="E33" t="s" s="8"/>
    </row>
    <row r="34">
      <c r="A34" t="s" s="11">
        <v>39</v>
      </c>
      <c r="B34" t="inlineStr" s="12">
        <is>
          <t>[DRESSER] Dresser le coq au vin - 5 min Disposer harmonieusement les petits oignons glaces. Tremper la pointe des croutons dans la sauce puis dans le persil hache et les disposer tout autour des morceaux, les pointes orientees vers l'exterieur du plat.</t>
        </is>
      </c>
      <c r="C34"/>
      <c r="D34"/>
      <c r="E34" t="s" s="8"/>
    </row>
    <row r="35">
      <c r="A35" t="s" s="13">
        <v>40</v>
      </c>
      <c r="B35"/>
      <c r="C35"/>
      <c r="D35"/>
      <c r="E35" t="s" s="8"/>
    </row>
  </sheetData>
  <sheetProtection sheet="1" formatRows="0" formatColumns="0"/>
  <mergeCells count="12">
    <mergeCell ref="A1:D1"/>
    <mergeCell ref="A4:D4"/>
    <mergeCell ref="B26:D26"/>
    <mergeCell ref="B27:D27"/>
    <mergeCell ref="B28:D28"/>
    <mergeCell ref="B29:D29"/>
    <mergeCell ref="B30:D30"/>
    <mergeCell ref="B31:D31"/>
    <mergeCell ref="B32:D32"/>
    <mergeCell ref="B33:D33"/>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42</v>
      </c>
      <c r="B2" s="14">
        <v>0.12</v>
      </c>
      <c r="C2" t="s">
        <v>11</v>
      </c>
      <c r="D2" t="s" s="7">
        <v>43</v>
      </c>
      <c r="E2" t="s" s="8"/>
    </row>
    <row r="3">
      <c r="A3"/>
      <c r="B3"/>
      <c r="C3"/>
      <c r="D3"/>
      <c r="E3" t="s" s="8"/>
    </row>
    <row r="4">
      <c r="A4" t="s" s="9">
        <v>44</v>
      </c>
      <c r="B4"/>
      <c r="C4"/>
      <c r="D4"/>
      <c r="E4" t="s" s="8"/>
    </row>
    <row r="5">
      <c r="A5" t="s" s="4">
        <v>6</v>
      </c>
      <c r="B5"/>
      <c r="C5"/>
      <c r="D5"/>
      <c r="E5" t="s" s="8"/>
    </row>
    <row r="6">
      <c r="A6"/>
      <c r="B6" t="s">
        <v>45</v>
      </c>
      <c r="C6" s="10">
        <f>B2*0.975</f>
        <v>0.117</v>
      </c>
      <c r="D6" t="s">
        <v>11</v>
      </c>
      <c r="E6" t="s" s="8"/>
    </row>
    <row r="7">
      <c r="A7"/>
      <c r="B7" t="s">
        <v>46</v>
      </c>
      <c r="C7" s="10">
        <f>B2*0.025</f>
        <v>0.003</v>
      </c>
      <c r="D7" t="s">
        <v>8</v>
      </c>
      <c r="E7" t="s" s="8"/>
    </row>
    <row r="8">
      <c r="A8"/>
      <c r="B8"/>
      <c r="C8"/>
      <c r="D8"/>
      <c r="E8" t="s" s="8"/>
    </row>
    <row r="9">
      <c r="A9" t="s" s="11">
        <v>28</v>
      </c>
      <c r="B9" t="s" s="12">
        <v>47</v>
      </c>
      <c r="C9"/>
      <c r="D9"/>
      <c r="E9" t="s" s="8"/>
    </row>
    <row r="10">
      <c r="A10"/>
      <c r="B10" t="s">
        <v>45</v>
      </c>
      <c r="C10" s="10">
        <f>B2*0.975</f>
        <v>0.117</v>
      </c>
      <c r="D10" t="s">
        <v>11</v>
      </c>
      <c r="E10" t="s" s="8"/>
    </row>
    <row r="11">
      <c r="A11"/>
      <c r="B11" t="s">
        <v>46</v>
      </c>
      <c r="C11" s="10">
        <f>B2*0.025</f>
        <v>0.003</v>
      </c>
      <c r="D11" t="s">
        <v>8</v>
      </c>
      <c r="E11" t="s" s="8"/>
    </row>
    <row r="12">
      <c r="A12" t="s" s="13">
        <v>40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42</v>
      </c>
      <c r="B2" s="14">
        <v>0.001</v>
      </c>
      <c r="C2" t="s">
        <v>11</v>
      </c>
      <c r="D2" t="s" s="7">
        <v>43</v>
      </c>
      <c r="E2" t="s" s="8"/>
    </row>
    <row r="3">
      <c r="A3"/>
      <c r="B3"/>
      <c r="C3"/>
      <c r="D3"/>
      <c r="E3" t="s" s="8"/>
    </row>
    <row r="4">
      <c r="A4" t="s" s="9">
        <v>49</v>
      </c>
      <c r="B4"/>
      <c r="C4"/>
      <c r="D4"/>
      <c r="E4" t="s" s="8"/>
    </row>
    <row r="5">
      <c r="A5" t="s" s="4">
        <v>6</v>
      </c>
      <c r="B5"/>
      <c r="C5"/>
      <c r="D5"/>
      <c r="E5" t="s" s="8"/>
    </row>
    <row r="6">
      <c r="A6"/>
      <c r="B6" t="s">
        <v>45</v>
      </c>
      <c r="C6" s="10">
        <f>B2*0.975</f>
        <v>0.000975</v>
      </c>
      <c r="D6" t="s">
        <v>11</v>
      </c>
      <c r="E6" t="s" s="8"/>
    </row>
    <row r="7">
      <c r="A7"/>
      <c r="B7" t="s">
        <v>46</v>
      </c>
      <c r="C7" s="10">
        <f>B2*0.025</f>
        <v>0.000025</v>
      </c>
      <c r="D7" t="s">
        <v>8</v>
      </c>
      <c r="E7" t="s" s="8"/>
    </row>
    <row r="8">
      <c r="A8"/>
      <c r="B8"/>
      <c r="C8"/>
      <c r="D8"/>
      <c r="E8" t="s" s="8"/>
    </row>
    <row r="9">
      <c r="A9" t="s" s="11">
        <v>28</v>
      </c>
      <c r="B9" t="s" s="12">
        <v>47</v>
      </c>
      <c r="C9"/>
      <c r="D9"/>
      <c r="E9" t="s" s="8"/>
    </row>
    <row r="10">
      <c r="A10"/>
      <c r="B10" t="s">
        <v>45</v>
      </c>
      <c r="C10" s="10">
        <f>B2*0.975</f>
        <v>0.000975</v>
      </c>
      <c r="D10" t="s">
        <v>11</v>
      </c>
      <c r="E10" t="s" s="8"/>
    </row>
    <row r="11">
      <c r="A11"/>
      <c r="B11" t="s">
        <v>46</v>
      </c>
      <c r="C11" s="10">
        <f>B2*0.025</f>
        <v>0.000025</v>
      </c>
      <c r="D11" t="s">
        <v>8</v>
      </c>
      <c r="E11" t="s" s="8"/>
    </row>
    <row r="12">
      <c r="A12" t="s" s="13">
        <v>40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2026-09-22T14:22:44Z</dcterms:created>
  <dc:title>Coq au Vin</dc:title>
  <dc:subject/>
  <dc:creator>CUIS.web</dc:creator>
  <cp:lastModifiedBy/>
  <cp:keywords/>
  <dc:description>Export automatique — moteur récursif d'origine : Bernard Vandendaele</dc:description>
  <cp:category/>
  <dc:language>en-US</dc:language>
  <dcterms:modified xsi:type="dcterms:W3CDTF">2026-09-22T14:22:44Z</dcterms:modified>
  <cp:revision>1</cp:revision>
</cp:coreProperties>
</file>