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<sst xmlns="http://schemas.openxmlformats.org/spreadsheetml/2006/main" count="104" uniqueCount="104">
  <si>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</si>
  <si>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</si>
  <si>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Rognons de Veau Sautés aux Champignons et au Madère</t>
  </si>
  <si>
    <t>Code</t>
  </si>
  <si>
    <t>00002522</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</si>
  <si>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</si>
  <si>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</si>
  <si>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</si>
  <si>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</si>
  <si>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</si>
  <si>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</si>
  <si>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</si>
  <si>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</si>
  <si>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</si>
  <si>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</si>
  <si>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</si>
  <si>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</si>
  <si>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</si>
  <si>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</si>
  <si>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</si>
  <si>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</si>
  <si>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</si>
  <si>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</si>
  <si>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</si>
  <si>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</si>
  <si>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</si>
  <si>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</si>
  <si>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</si>
  <si>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</si>
  <si>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</si>
  <si>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</si>
  <si>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</si>
  <si>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</si>
  <si>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</si>
  <si>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</si>
  <si>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</si>
  <si>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</si>
  <si>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</si>
  <si>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</si>
  <si>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</si>
  <si>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</si>
  <si>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</si>
  <si>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</si>
  <si>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</si>
  <si>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</si>
  <si>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</si>
  <si>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</si>
  <si>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</si>
  <si>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</si>
  <si>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</si>
  <si>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</si>
  <si>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</si>
  <si>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</si>
  <si>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</si>
  <si>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</si>
  <si>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</si>
  <si>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</si>
  <si>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Niveau</t>
  </si>
  <si>
    <t>Composant</t>
  </si>
  <si>
    <t>Type</t>
  </si>
  <si>
    <t>Quantité (pour 8 pc)</t>
  </si>
  <si>
    <t>recette</t>
  </si>
  <si>
    <t>Veau</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</si>
  <si>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</si>
  <si>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</si>
  <si>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</si>
  <si>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</si>
  <si>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</si>
  <si>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</si>
  <si>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Préparations de base collectivité</t>
  </si>
  <si>
    <t xml:space="preserve">        ↳ EAU</t>
  </si>
  <si>
    <t xml:space="preserve">        ↳ Fonds Brun Lié (Knorr Professional)</t>
  </si>
  <si>
    <t xml:space="preserve">    ↳ CHAMPIGNON DE PARIS Pologne pied coupé cat.I plateau</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</si>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</sst>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0.289234</v>
      </c>
    </row>
    <row r="12">
      <c r="A12" t="s" s="4">
        <v>16</v>
      </c>
      <c r="B12" s="5">
        <v>0.03615425</v>
      </c>
    </row>
    <row r="13">
      <c r="A13"/>
      <c r="B13"/>
    </row>
    <row r="14">
      <c r="A14" t="s" s="6">
        <v>17</v>
      </c>
      <c r="B14" t="s" s="6">
        <v>14</v>
      </c>
    </row>
    <row r="15">
      <c r="A15" t="s" s="6">
        <v>18</v>
      </c>
      <c r="B15" s="7">
        <v>0.289234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E7*5.5</f>
        <v>0.0715</v>
      </c>
    </row>
    <row r="8">
      <c r="A8" t="s" s="3">
        <v>35</v>
      </c>
      <c r="B8" t="s">
        <v>36</v>
      </c>
      <c r="C8" t="s">
        <v>37</v>
      </c>
      <c r="D8" s="10">
        <v>0.078</v>
      </c>
      <c r="E8" s="12">
        <f>D8*$B$2</f>
        <v>0.078</v>
      </c>
      <c r="F8" t="s">
        <v>34</v>
      </c>
      <c r="G8" s="5">
        <f>E8*0.003</f>
        <v>0.000234</v>
      </c>
    </row>
    <row r="9">
      <c r="A9" t="s">
        <v>38</v>
      </c>
      <c r="B9" t="s">
        <v>39</v>
      </c>
      <c r="C9" t="s">
        <v>40</v>
      </c>
      <c r="D9" s="10">
        <v>0.002</v>
      </c>
      <c r="E9" s="12">
        <f>D9*$B$2</f>
        <v>0.002</v>
      </c>
      <c r="F9" t="s">
        <v>41</v>
      </c>
      <c r="G9" s="5">
        <f>E9*0</f>
        <v>0</v>
      </c>
    </row>
    <row r="10">
      <c r="A10" t="s">
        <v>42</v>
      </c>
      <c r="B10" t="s">
        <v>43</v>
      </c>
      <c r="C10" t="s">
        <v>44</v>
      </c>
      <c r="D10" s="10">
        <v>0.01</v>
      </c>
      <c r="E10" s="12">
        <f>D10*$B$2</f>
        <v>0.01</v>
      </c>
      <c r="F10" t="s">
        <v>34</v>
      </c>
      <c r="G10" s="5">
        <f>E10*4.5</f>
        <v>0.045</v>
      </c>
    </row>
    <row r="11">
      <c r="A11" t="s">
        <v>45</v>
      </c>
      <c r="B11" t="s">
        <v>46</v>
      </c>
      <c r="C11" t="s">
        <v>47</v>
      </c>
      <c r="D11" s="10">
        <v>0.01</v>
      </c>
      <c r="E11" s="12">
        <f>D11*$B$2</f>
        <v>0.01</v>
      </c>
      <c r="F11" t="s">
        <v>41</v>
      </c>
      <c r="G11" s="5">
        <f>E11*5.2</f>
        <v>0.052</v>
      </c>
    </row>
    <row r="12">
      <c r="A12" t="s">
        <v>48</v>
      </c>
      <c r="B12" t="s">
        <v>49</v>
      </c>
      <c r="C12" t="s">
        <v>50</v>
      </c>
      <c r="D12" s="10">
        <v>0.031</v>
      </c>
      <c r="E12" s="12">
        <f>D12*$B$2</f>
        <v>0.031</v>
      </c>
      <c r="F12" t="s">
        <v>41</v>
      </c>
      <c r="G12" s="5">
        <f>E12*3.2</f>
        <v>0.0992</v>
      </c>
    </row>
    <row r="13">
      <c r="A13" t="s">
        <v>51</v>
      </c>
      <c r="B13" t="s">
        <v>52</v>
      </c>
      <c r="C13" t="s">
        <v>50</v>
      </c>
      <c r="D13" s="10">
        <v>0.006</v>
      </c>
      <c r="E13" s="12">
        <f>D13*$B$2</f>
        <v>0.006</v>
      </c>
      <c r="F13" t="s">
        <v>41</v>
      </c>
      <c r="G13" s="5">
        <f>E13*1.3</f>
        <v>0.0078</v>
      </c>
    </row>
    <row r="14">
      <c r="A14" t="s">
        <v>53</v>
      </c>
      <c r="B14" t="s">
        <v>54</v>
      </c>
      <c r="C14" t="s">
        <v>50</v>
      </c>
      <c r="D14" s="10">
        <v>0.003</v>
      </c>
      <c r="E14" s="12">
        <f>D14*$B$2</f>
        <v>0.003</v>
      </c>
      <c r="F14" t="s">
        <v>55</v>
      </c>
      <c r="G14" s="5">
        <f>E14*4.5</f>
        <v>0.0135</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0.01</v>
      </c>
      <c r="E3" t="s">
        <v>34</v>
      </c>
      <c r="F3" t="s">
        <v>44</v>
      </c>
    </row>
    <row r="4">
      <c r="A4">
        <v>1</v>
      </c>
      <c r="B4" t="s">
        <v>65</v>
      </c>
      <c r="C4" t="s">
        <v>64</v>
      </c>
      <c r="D4" s="12">
        <v>0.01</v>
      </c>
      <c r="E4" t="s">
        <v>41</v>
      </c>
      <c r="F4" t="s">
        <v>47</v>
      </c>
    </row>
    <row r="5">
      <c r="A5">
        <v>1</v>
      </c>
      <c r="B5" t="s">
        <v>66</v>
      </c>
      <c r="C5" t="s">
        <v>64</v>
      </c>
      <c r="D5" s="12">
        <v>0.006</v>
      </c>
      <c r="E5" t="s">
        <v>41</v>
      </c>
      <c r="F5" t="s">
        <v>50</v>
      </c>
    </row>
    <row r="6">
      <c r="A6">
        <v>1</v>
      </c>
      <c r="B6" t="s">
        <v>67</v>
      </c>
      <c r="C6" t="s">
        <v>64</v>
      </c>
      <c r="D6" s="12">
        <v>0.013</v>
      </c>
      <c r="E6" t="s">
        <v>34</v>
      </c>
      <c r="F6" t="s">
        <v>33</v>
      </c>
    </row>
    <row r="7">
      <c r="A7">
        <v>1</v>
      </c>
      <c r="B7" t="s">
        <v>68</v>
      </c>
      <c r="C7" t="s">
        <v>61</v>
      </c>
      <c r="D7" s="12">
        <v>0.08</v>
      </c>
      <c r="E7" t="s">
        <v>34</v>
      </c>
      <c r="F7" t="s">
        <v>69</v>
      </c>
    </row>
    <row r="8">
      <c r="A8">
        <v>2</v>
      </c>
      <c r="B8" t="s">
        <v>70</v>
      </c>
      <c r="C8" t="s">
        <v>64</v>
      </c>
      <c r="D8" s="12">
        <v>0.078</v>
      </c>
      <c r="E8" t="s">
        <v>34</v>
      </c>
      <c r="F8" t="s">
        <v>37</v>
      </c>
    </row>
    <row r="9">
      <c r="A9">
        <v>2</v>
      </c>
      <c r="B9" t="s">
        <v>71</v>
      </c>
      <c r="C9" t="s">
        <v>64</v>
      </c>
      <c r="D9" s="12">
        <v>0.002</v>
      </c>
      <c r="E9" t="s">
        <v>41</v>
      </c>
      <c r="F9" t="s">
        <v>40</v>
      </c>
    </row>
    <row r="10">
      <c r="A10">
        <v>1</v>
      </c>
      <c r="B10" t="s">
        <v>72</v>
      </c>
      <c r="C10" t="s">
        <v>64</v>
      </c>
      <c r="D10" s="12">
        <v>0.031</v>
      </c>
      <c r="E10" t="s">
        <v>41</v>
      </c>
      <c r="F10" t="s">
        <v>50</v>
      </c>
    </row>
    <row r="11">
      <c r="A11">
        <v>1</v>
      </c>
      <c r="B11" t="s">
        <v>73</v>
      </c>
      <c r="C11" t="s">
        <v>64</v>
      </c>
      <c r="D11" s="12">
        <v>0.003</v>
      </c>
      <c r="E11" t="s">
        <v>41</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4"/>
      <c r="F3" t="s">
        <v>84</v>
      </c>
    </row>
    <row r="4">
      <c r="A4" t="s">
        <v>2</v>
      </c>
      <c r="B4">
        <v>3</v>
      </c>
      <c r="C4" t="s">
        <v>83</v>
      </c>
      <c r="D4" t="inlineStr" s="14">
        <is>
          <t>Préparer la garniture des rognons - 10 min • Eplucher, laver et ciseler finement les échalotes. • Laver, équeuter, essorer, concasser et hacher le persil. • Eplucher, laver soigneusement et escaloper les champignons.</t>
        </is>
      </c>
      <c r="E4" t="s" s="14"/>
      <c r="F4" t="s">
        <v>85</v>
      </c>
    </row>
    <row r="5">
      <c r="A5" t="s">
        <v>2</v>
      </c>
      <c r="B5">
        <v>4</v>
      </c>
      <c r="C5" t="s">
        <v>86</v>
      </c>
      <c r="D5" t="inlineStr" s="14">
        <is>
          <t>Marquer les champignons en cuisson - 5 min • Sauter les champignons au beurre dans une poêle pendant 4 à 5 min, les saler légèrement, puis les égoutter. • Réserver les champignons sautés au chaud (voir p. 416).</t>
        </is>
      </c>
      <c r="E5" t="s" s="14"/>
      <c r="F5" t="s">
        <v>82</v>
      </c>
    </row>
    <row r="6">
      <c r="A6" t="s">
        <v>2</v>
      </c>
      <c r="B6">
        <v>5</v>
      </c>
      <c r="C6" t="s">
        <v>87</v>
      </c>
      <c r="D6" t="inlineStr" s="14">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4"/>
      <c r="F6" t="s">
        <v>88</v>
      </c>
    </row>
    <row r="7">
      <c r="A7" t="s">
        <v>2</v>
      </c>
      <c r="B7">
        <v>6</v>
      </c>
      <c r="C7" t="s">
        <v>89</v>
      </c>
      <c r="D7" t="inlineStr" s="14">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4"/>
      <c r="F7" t="s">
        <v>85</v>
      </c>
    </row>
    <row r="8">
      <c r="A8" t="s">
        <v>2</v>
      </c>
      <c r="B8">
        <v>7</v>
      </c>
      <c r="C8" t="s">
        <v>90</v>
      </c>
      <c r="D8" t="inlineStr" s="14">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4"/>
      <c r="F8" t="s">
        <v>82</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"00002522 · CUI.PV.VEAU · référence : "&amp;Besoins!B3&amp;" "&amp;Besoins!C3&amp;" · multiplicateur réglable sur la feuille ""Besoins"""</f>
        <v>00002522 · CUI.PV.VEAU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7">
        <v>98</v>
      </c>
      <c r="B7" t="str" s="14">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7">
        <v>99</v>
      </c>
      <c r="B8" t="str" s="14">
        <f>"[SAUTER] "&amp;Procedure!D5</f>
        <v>[SAUTER] Marquer les champignons en cuisson - 5 min • Sauter les champignons au beurre dans une poêle pendant 4 à 5 min, les saler légèrement, puis les égoutter. • Réserver les champignons sautés au chaud (voir p. 416).</v>
      </c>
      <c r="C8"/>
      <c r="D8"/>
    </row>
    <row r="9">
      <c r="A9" t="s" s="17">
        <v>100</v>
      </c>
      <c r="B9" t="str" s="14">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7">
        <v>101</v>
      </c>
      <c r="B10" t="str" s="14">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7">
        <v>102</v>
      </c>
      <c r="B11" t="str" s="14">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Besoins!B8</f>
        <v>EAU</v>
      </c>
      <c r="C15" s="12">
        <f>Besoins!E8</f>
        <v>0.078</v>
      </c>
      <c r="D15" t="str">
        <f>Besoins!F8</f>
        <v>lt</v>
      </c>
    </row>
    <row r="16">
      <c r="A16"/>
      <c r="B16" t="str">
        <f>Besoins!B9</f>
        <v>Fonds Brun Lié (Knorr Professional)</v>
      </c>
      <c r="C16" s="12">
        <f>Besoins!E9</f>
        <v>0.002</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2026-09-23T22:08:19Z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2026-09-23T22:08:19Z</dcterms:modified>
  <cp:revision>1</cp:revision>
</cp:coreProperties>
</file>