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<sst xmlns="http://schemas.openxmlformats.org/spreadsheetml/2006/main" count="117" uniqueCount="117">
  <si>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</si>
  <si>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</si>
  <si>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BOLOGNAISE — BASE SPAGHETTIS</t>
  </si>
  <si>
    <t>Code</t>
  </si>
  <si>
    <t>GRO-BOLO-B</t>
  </si>
  <si>
    <t>Classe</t>
  </si>
  <si>
    <t>Sauces collectivité (GRO.SAUCES)</t>
  </si>
  <si>
    <t>Statut</t>
  </si>
  <si>
    <t>publie</t>
  </si>
  <si>
    <t>Verrouillée</t>
  </si>
  <si>
    <t>Non</t>
  </si>
  <si>
    <t>Source bibliographique</t>
  </si>
  <si>
    <t>Provenance</t>
  </si>
  <si>
    <t>Quantité de référence</t>
  </si>
  <si>
    <t>15,5 lt</t>
  </si>
  <si>
    <t>Coût de revient (qt de référence)</t>
  </si>
  <si>
    <t>Coût unitaire</t>
  </si>
  <si>
    <t>Quantité demandée pour cet export</t>
  </si>
  <si>
    <t>Coût de revient total pour cette quantité</t>
  </si>
  <si>
    <t>Export généré le</t>
  </si>
  <si>
    <t>24/09/2026 16:50</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</si>
  <si>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</si>
  <si>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</si>
  <si>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</si>
  <si>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</si>
  <si>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</si>
  <si>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</si>
  <si>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</si>
  <si>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</si>
  <si>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</si>
  <si>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</si>
  <si>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</si>
  <si>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</si>
  <si>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</si>
  <si>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</si>
  <si>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CONS-TOMATE-CUB</t>
  </si>
  <si>
    <t>Tomates concassées en dés (boîte)</t>
  </si>
  <si>
    <t>Conserves de légumes</t>
  </si>
  <si>
    <t>00000061</t>
  </si>
  <si>
    <t>EAU</t>
  </si>
  <si>
    <t>Matières diverses (à trier)</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</si>
  <si>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</si>
  <si>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</si>
  <si>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</si>
  <si>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</si>
  <si>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</si>
  <si>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</si>
  <si>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</si>
  <si>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</si>
  <si>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</si>
  <si>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</si>
  <si>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</si>
  <si>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</si>
  <si>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</si>
  <si>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</si>
  <si>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</si>
  <si>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</si>
  <si>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</si>
  <si>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</si>
  <si>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</si>
  <si>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</si>
  <si>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</si>
  <si>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</si>
  <si>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</si>
  <si>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</si>
  <si>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</si>
  <si>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</si>
  <si>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</si>
  <si>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</si>
  <si>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</si>
  <si>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</si>
  <si>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Niveau</t>
  </si>
  <si>
    <t>Composant</t>
  </si>
  <si>
    <t>Type</t>
  </si>
  <si>
    <t>Quantité (pour 15,5 lt)</t>
  </si>
  <si>
    <t>recette</t>
  </si>
  <si>
    <t>Sauces collectivité</t>
  </si>
  <si>
    <t xml:space="preserve">    ↳ Viande hachée 20% MG IQF UE</t>
  </si>
  <si>
    <t>matiere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</si>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</sst>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315.3528</v>
      </c>
    </row>
    <row r="12">
      <c r="A12" t="s" s="3">
        <v>16</v>
      </c>
      <c r="B12" s="4">
        <v>20.345341935484</v>
      </c>
    </row>
    <row r="13">
      <c r="A13"/>
      <c r="B13"/>
    </row>
    <row r="14">
      <c r="A14" t="s" s="5">
        <v>17</v>
      </c>
      <c r="B14" t="s" s="5">
        <v>14</v>
      </c>
    </row>
    <row r="15">
      <c r="A15" t="s" s="5">
        <v>18</v>
      </c>
      <c r="B15" s="6">
        <v>315.3528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15.5</v>
      </c>
      <c r="C3" t="s" s="10">
        <v>24</v>
      </c>
      <c r="D3"/>
      <c r="E3"/>
      <c r="F3"/>
    </row>
    <row r="4">
      <c r="A4" t="s">
        <v>25</v>
      </c>
      <c r="B4" s="11">
        <f>$B$2*B3</f>
        <v>15.5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E7*12.6</f>
        <v>6.3</v>
      </c>
    </row>
    <row r="8">
      <c r="A8" t="s">
        <v>35</v>
      </c>
      <c r="B8" t="s">
        <v>36</v>
      </c>
      <c r="C8" t="s">
        <v>37</v>
      </c>
      <c r="D8" s="9">
        <v>2</v>
      </c>
      <c r="E8" s="11">
        <f>D8*$B$2</f>
        <v>2</v>
      </c>
      <c r="F8" t="s">
        <v>34</v>
      </c>
      <c r="G8" s="4">
        <f>E8*2.645</f>
        <v>5.29</v>
      </c>
    </row>
    <row r="9">
      <c r="A9" t="s" s="12">
        <v>38</v>
      </c>
      <c r="B9" t="s">
        <v>39</v>
      </c>
      <c r="C9" t="s">
        <v>40</v>
      </c>
      <c r="D9" s="9">
        <v>9.75</v>
      </c>
      <c r="E9" s="11">
        <f>D9*$B$2</f>
        <v>9.75</v>
      </c>
      <c r="F9" t="s">
        <v>24</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24</v>
      </c>
      <c r="G14" s="4">
        <f>E14*1.05</f>
        <v>0.525</v>
      </c>
    </row>
    <row r="15">
      <c r="A15" t="s">
        <v>58</v>
      </c>
      <c r="B15" t="s">
        <v>59</v>
      </c>
      <c r="C15" t="s">
        <v>60</v>
      </c>
      <c r="D15" s="9">
        <v>0.2</v>
      </c>
      <c r="E15" s="11">
        <f>D15*$B$2</f>
        <v>0.2</v>
      </c>
      <c r="F15" t="s">
        <v>44</v>
      </c>
      <c r="G15" s="4">
        <f>E15*8.11</f>
        <v>1.622</v>
      </c>
    </row>
    <row r="16">
      <c r="A16" t="s">
        <v>61</v>
      </c>
      <c r="B16" t="s">
        <v>62</v>
      </c>
      <c r="C16" t="s">
        <v>63</v>
      </c>
      <c r="D16" s="9">
        <v>0.073</v>
      </c>
      <c r="E16" s="11">
        <f>D16*$B$2</f>
        <v>0.073</v>
      </c>
      <c r="F16" t="s">
        <v>44</v>
      </c>
      <c r="G16" s="4">
        <f>E16*0.35</f>
        <v>0.02555</v>
      </c>
    </row>
    <row r="17">
      <c r="A17" t="s">
        <v>64</v>
      </c>
      <c r="B17" t="s">
        <v>65</v>
      </c>
      <c r="C17" t="s">
        <v>66</v>
      </c>
      <c r="D17" s="9">
        <v>2.5</v>
      </c>
      <c r="E17" s="11">
        <f>D17*$B$2</f>
        <v>2.5</v>
      </c>
      <c r="F17" t="s">
        <v>44</v>
      </c>
      <c r="G17" s="4">
        <f>E17*3.89</f>
        <v>9.725</v>
      </c>
    </row>
    <row r="18">
      <c r="A18" t="s">
        <v>67</v>
      </c>
      <c r="B18" t="s">
        <v>68</v>
      </c>
      <c r="C18" t="s">
        <v>69</v>
      </c>
      <c r="D18" s="9">
        <v>12</v>
      </c>
      <c r="E18" s="11">
        <f>D18*$B$2</f>
        <v>12</v>
      </c>
      <c r="F18" t="s">
        <v>44</v>
      </c>
      <c r="G18" s="4">
        <f>E18*23.7</f>
        <v>284.4</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15.5</v>
      </c>
      <c r="E2" t="s">
        <v>24</v>
      </c>
      <c r="F2" t="s">
        <v>76</v>
      </c>
    </row>
    <row r="3">
      <c r="A3">
        <v>1</v>
      </c>
      <c r="B3" t="s">
        <v>77</v>
      </c>
      <c r="C3" t="s">
        <v>78</v>
      </c>
      <c r="D3" s="11">
        <v>12</v>
      </c>
      <c r="E3" t="s">
        <v>44</v>
      </c>
      <c r="F3" t="s">
        <v>69</v>
      </c>
    </row>
    <row r="4">
      <c r="A4">
        <v>1</v>
      </c>
      <c r="B4" t="s">
        <v>79</v>
      </c>
      <c r="C4" t="s">
        <v>78</v>
      </c>
      <c r="D4" s="11">
        <v>2.5</v>
      </c>
      <c r="E4" t="s">
        <v>44</v>
      </c>
      <c r="F4" t="s">
        <v>66</v>
      </c>
    </row>
    <row r="5">
      <c r="A5">
        <v>1</v>
      </c>
      <c r="B5" t="s">
        <v>80</v>
      </c>
      <c r="C5" t="s">
        <v>78</v>
      </c>
      <c r="D5" s="11">
        <v>0.2</v>
      </c>
      <c r="E5" t="s">
        <v>44</v>
      </c>
      <c r="F5" t="s">
        <v>60</v>
      </c>
    </row>
    <row r="6">
      <c r="A6">
        <v>1</v>
      </c>
      <c r="B6" t="s">
        <v>81</v>
      </c>
      <c r="C6" t="s">
        <v>75</v>
      </c>
      <c r="D6" s="11">
        <v>3</v>
      </c>
      <c r="E6" t="s">
        <v>24</v>
      </c>
      <c r="F6" t="s">
        <v>82</v>
      </c>
    </row>
    <row r="7">
      <c r="A7">
        <v>2</v>
      </c>
      <c r="B7" t="s">
        <v>83</v>
      </c>
      <c r="C7" t="s">
        <v>78</v>
      </c>
      <c r="D7" s="11">
        <v>0.3</v>
      </c>
      <c r="E7" t="s">
        <v>51</v>
      </c>
      <c r="F7" t="s">
        <v>50</v>
      </c>
    </row>
    <row r="8">
      <c r="A8">
        <v>1</v>
      </c>
      <c r="B8" t="s">
        <v>84</v>
      </c>
      <c r="C8" t="s">
        <v>75</v>
      </c>
      <c r="D8" s="11">
        <v>10</v>
      </c>
      <c r="E8" t="s">
        <v>24</v>
      </c>
      <c r="F8" t="s">
        <v>85</v>
      </c>
    </row>
    <row r="9">
      <c r="A9">
        <v>2</v>
      </c>
      <c r="B9" t="s">
        <v>86</v>
      </c>
      <c r="C9" t="s">
        <v>78</v>
      </c>
      <c r="D9" s="11">
        <v>9.75</v>
      </c>
      <c r="E9" t="s">
        <v>24</v>
      </c>
      <c r="F9" t="s">
        <v>40</v>
      </c>
    </row>
    <row r="10">
      <c r="A10">
        <v>2</v>
      </c>
      <c r="B10" t="s">
        <v>87</v>
      </c>
      <c r="C10" t="s">
        <v>78</v>
      </c>
      <c r="D10" s="11">
        <v>0.25</v>
      </c>
      <c r="E10" t="s">
        <v>44</v>
      </c>
      <c r="F10" t="s">
        <v>54</v>
      </c>
    </row>
    <row r="11">
      <c r="A11">
        <v>1</v>
      </c>
      <c r="B11" t="s">
        <v>88</v>
      </c>
      <c r="C11" t="s">
        <v>75</v>
      </c>
      <c r="D11" s="11">
        <v>2</v>
      </c>
      <c r="E11" t="s">
        <v>34</v>
      </c>
      <c r="F11" t="s">
        <v>85</v>
      </c>
    </row>
    <row r="12">
      <c r="A12">
        <v>2</v>
      </c>
      <c r="B12" t="s">
        <v>89</v>
      </c>
      <c r="C12" t="s">
        <v>75</v>
      </c>
      <c r="D12" s="11">
        <v>4.6</v>
      </c>
      <c r="E12" t="s">
        <v>44</v>
      </c>
      <c r="F12" t="s">
        <v>85</v>
      </c>
    </row>
    <row r="13">
      <c r="A13">
        <v>3</v>
      </c>
      <c r="B13" t="s">
        <v>90</v>
      </c>
      <c r="C13" t="s">
        <v>78</v>
      </c>
      <c r="D13" s="11">
        <v>2</v>
      </c>
      <c r="E13" t="s">
        <v>34</v>
      </c>
      <c r="F13" t="s">
        <v>37</v>
      </c>
    </row>
    <row r="14">
      <c r="A14">
        <v>1</v>
      </c>
      <c r="B14" t="s">
        <v>91</v>
      </c>
      <c r="C14" t="s">
        <v>78</v>
      </c>
      <c r="D14" s="11">
        <v>0.5</v>
      </c>
      <c r="E14" t="s">
        <v>44</v>
      </c>
      <c r="F14" t="s">
        <v>33</v>
      </c>
    </row>
    <row r="15">
      <c r="A15">
        <v>1</v>
      </c>
      <c r="B15" t="s">
        <v>92</v>
      </c>
      <c r="C15" t="s">
        <v>78</v>
      </c>
      <c r="D15" s="11">
        <v>0.5</v>
      </c>
      <c r="E15" t="s">
        <v>24</v>
      </c>
      <c r="F15" t="s">
        <v>57</v>
      </c>
    </row>
    <row r="16">
      <c r="A16">
        <v>1</v>
      </c>
      <c r="B16" t="s">
        <v>93</v>
      </c>
      <c r="C16" t="s">
        <v>78</v>
      </c>
      <c r="D16" s="11">
        <v>0.015</v>
      </c>
      <c r="E16" t="s">
        <v>44</v>
      </c>
      <c r="F16" t="s">
        <v>47</v>
      </c>
    </row>
    <row r="17">
      <c r="A17">
        <v>1</v>
      </c>
      <c r="B17" t="s">
        <v>94</v>
      </c>
      <c r="C17" t="s">
        <v>78</v>
      </c>
      <c r="D17" s="11">
        <v>0.073</v>
      </c>
      <c r="E17" t="s">
        <v>44</v>
      </c>
      <c r="F17" t="s">
        <v>63</v>
      </c>
    </row>
    <row r="18">
      <c r="A18">
        <v>1</v>
      </c>
      <c r="B18" t="s">
        <v>95</v>
      </c>
      <c r="C18" t="s">
        <v>78</v>
      </c>
      <c r="D18" s="11">
        <v>0.007</v>
      </c>
      <c r="E18" t="s">
        <v>44</v>
      </c>
      <c r="F1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4"/>
      <c r="F3"/>
    </row>
    <row r="4">
      <c r="A4" t="s">
        <v>2</v>
      </c>
      <c r="B4">
        <v>3</v>
      </c>
      <c r="C4"/>
      <c r="D4"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4"/>
      <c r="F4"/>
    </row>
    <row r="5">
      <c r="A5" t="s">
        <v>2</v>
      </c>
      <c r="B5">
        <v>4</v>
      </c>
      <c r="C5"/>
      <c r="D5"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4"/>
      <c r="F5"/>
    </row>
    <row r="6">
      <c r="A6" t="s">
        <v>2</v>
      </c>
      <c r="B6">
        <v>5</v>
      </c>
      <c r="C6"/>
      <c r="D6" t="inlineStr" s="14">
        <is>
          <t>Finition — Débarrasser la sauce bolognaise en bacs de service. Contrôler la température au cœur suivant la procédure de fin de cuisson. Stocker en armoire chaude et maintenir à +63°C en attente de consommation.</t>
        </is>
      </c>
      <c r="E6" t="s" s="14"/>
      <c r="F6"/>
    </row>
    <row r="7">
      <c r="A7" t="s">
        <v>102</v>
      </c>
      <c r="B7">
        <v>1</v>
      </c>
      <c r="C7" t="s">
        <v>103</v>
      </c>
      <c r="D7" t="s" s="14">
        <v>104</v>
      </c>
      <c r="E7" t="s" s="14"/>
      <c r="F7"/>
    </row>
    <row r="8">
      <c r="A8" t="s">
        <v>105</v>
      </c>
      <c r="B8"/>
      <c r="C8"/>
      <c r="D8"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106</v>
      </c>
      <c r="B9"/>
      <c r="C9"/>
      <c r="D9"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107</v>
      </c>
      <c r="B1"/>
      <c r="C1"/>
      <c r="D1"/>
    </row>
    <row r="2">
      <c r="A2" t="str" s="15">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6">
        <v>108</v>
      </c>
      <c r="B4"/>
      <c r="C4"/>
      <c r="D4"/>
    </row>
    <row r="5">
      <c r="A5" t="s" s="17">
        <v>109</v>
      </c>
      <c r="B5" t="str" s="14">
        <f>Procedure!D2</f>
        <v>Mise en place du poste de travail — Vérifier les D.L.C., peser les denrées, sélectionner le matériel. Désinfecter le matériel et le poste de travail suivant la procédure.</v>
      </c>
      <c r="C5"/>
      <c r="D5"/>
    </row>
    <row r="6">
      <c r="A6" t="s" s="17">
        <v>110</v>
      </c>
      <c r="B6" t="str" s="14">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7">
        <v>111</v>
      </c>
      <c r="B7" t="str" s="14">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7">
        <v>112</v>
      </c>
      <c r="B8" t="str" s="14">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7">
        <v>113</v>
      </c>
      <c r="B9" t="str" s="14">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6">
        <v>114</v>
      </c>
      <c r="B11"/>
      <c r="C11"/>
      <c r="D11"/>
    </row>
    <row r="12">
      <c r="A12" t="s" s="17">
        <v>109</v>
      </c>
      <c r="B12" t="str" s="14">
        <f>"[DISSOUDRE] "&amp;Procedure!D7</f>
        <v>[DISSOUDRE] Délayer la poudre dans l'eau froide en fouettant, puis porter à ébullition en remuant régulièrement.</v>
      </c>
      <c r="C12"/>
      <c r="D12"/>
    </row>
    <row r="13">
      <c r="A13"/>
      <c r="B13" t="str">
        <f>Besoins!B9</f>
        <v>EAU</v>
      </c>
      <c r="C13" s="11">
        <f>Besoins!E9</f>
        <v>9.75</v>
      </c>
      <c r="D13" t="str">
        <f>Besoins!F9</f>
        <v>lt</v>
      </c>
    </row>
    <row r="14">
      <c r="A14"/>
      <c r="B14" t="str">
        <f>Besoins!B13</f>
        <v>Fonds Brun Lié (Knorr Professional)</v>
      </c>
      <c r="C14" s="11">
        <f>Besoins!E13</f>
        <v>0.25</v>
      </c>
      <c r="D14" t="str">
        <f>Besoins!F13</f>
        <v>kg</v>
      </c>
    </row>
    <row r="15">
      <c r="A15"/>
      <c r="B15"/>
      <c r="C15"/>
      <c r="D15"/>
    </row>
    <row r="16">
      <c r="A16" t="s" s="16">
        <v>115</v>
      </c>
      <c r="B16"/>
      <c r="C16"/>
      <c r="D16"/>
    </row>
    <row r="17">
      <c r="A17"/>
      <c r="B17"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6">
        <v>116</v>
      </c>
      <c r="B19"/>
      <c r="C19"/>
      <c r="D19"/>
    </row>
    <row r="20">
      <c r="A20"/>
      <c r="B20"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9">
        <v>21</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2026-09-24T14:50:59Z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2026-09-24T14:50:59Z</dcterms:modified>
  <cp:revision>1</cp:revision>
</cp:coreProperties>
</file>