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<sst xmlns="http://schemas.openxmlformats.org/spreadsheetml/2006/main" count="86" uniqueCount="86">
  <si>
    <t>Fiche technique</t>
  </si>
  <si>
    <t>Nom</t>
  </si>
  <si>
    <t>PÂTE À TARTE D'ANTAN</t>
  </si>
  <si>
    <t>Code</t>
  </si>
  <si>
    <t>00001160</t>
  </si>
  <si>
    <t>Classe</t>
  </si>
  <si>
    <t>Pâtes friables (brisée, sablée) (PAT.PATES.FRIABLES)</t>
  </si>
  <si>
    <t>Statut</t>
  </si>
  <si>
    <t>publie</t>
  </si>
  <si>
    <t>Verrouillée</t>
  </si>
  <si>
    <t>Oui — Corpus Clipper 1992 validé conforme au DBF original — verrouillé Chapitre 5</t>
  </si>
  <si>
    <t>Source bibliographique</t>
  </si>
  <si>
    <t>CUIS Clipper 1992 — Base originale (CLI.1992)</t>
  </si>
  <si>
    <t>Provenance</t>
  </si>
  <si>
    <t>Archive DOSBox — LIEN.DBF/OBJET.DBF originaux (CLI.1992.DOSBOX)</t>
  </si>
  <si>
    <t>Quantité de référence</t>
  </si>
  <si>
    <t>1,9 kg</t>
  </si>
  <si>
    <t>Coût de revient (qt de référence)</t>
  </si>
  <si>
    <t>Coût unitaire</t>
  </si>
  <si>
    <t>Quantité demandée pour cet export</t>
  </si>
  <si>
    <t>Coût de revient total pour cette quantité</t>
  </si>
  <si>
    <t>Export généré le</t>
  </si>
  <si>
    <t>24/09/2026 00:04</t>
  </si>
  <si>
    <t>CUIS.web — Portage du CUIS Clipper de 1992 par Palika &amp; Bernard Vandendaele (créateur du moteur récursif d'origine)</t>
  </si>
  <si>
    <t>Besoins matière</t>
  </si>
  <si>
    <t>Multiplicateur souhaité</t>
  </si>
  <si>
    <t>kg</t>
  </si>
  <si>
    <t>Quantité obtenue</t>
  </si>
  <si>
    <t>Matière première</t>
  </si>
  <si>
    <t>Base (×1, modifiable)</t>
  </si>
  <si>
    <t>Quantité</t>
  </si>
  <si>
    <t>Unité</t>
  </si>
  <si>
    <t>Coût</t>
  </si>
  <si>
    <t>00000139</t>
  </si>
  <si>
    <t>FARINE (000)</t>
  </si>
  <si>
    <t>Eléments divers</t>
  </si>
  <si>
    <t>00000048</t>
  </si>
  <si>
    <t>BEURRE</t>
  </si>
  <si>
    <t>Produits frais</t>
  </si>
  <si>
    <t>00001161</t>
  </si>
  <si>
    <t>BEURRE JAUNE</t>
  </si>
  <si>
    <t>Produits laitiers</t>
  </si>
  <si>
    <t>00001140</t>
  </si>
  <si>
    <t>Levure</t>
  </si>
  <si>
    <t>00000050</t>
  </si>
  <si>
    <t>MARGARINE NORMALE</t>
  </si>
  <si>
    <t>00000047</t>
  </si>
  <si>
    <t>OEUF A3 (PRIX)</t>
  </si>
  <si>
    <t>pc</t>
  </si>
  <si>
    <t>00000061</t>
  </si>
  <si>
    <t>EAU</t>
  </si>
  <si>
    <t>Matières diverses (à trier)</t>
  </si>
  <si>
    <t>lt</t>
  </si>
  <si>
    <t>00000033</t>
  </si>
  <si>
    <t>SEL</t>
  </si>
  <si>
    <t>00000003</t>
  </si>
  <si>
    <t>SUCRE (S2)</t>
  </si>
  <si>
    <t>Sucres Mat. prem.</t>
  </si>
  <si>
    <t>Total</t>
  </si>
  <si>
    <t>Niveau</t>
  </si>
  <si>
    <t>Composant</t>
  </si>
  <si>
    <t>Type</t>
  </si>
  <si>
    <t>Quantité (pour 1,9 kg)</t>
  </si>
  <si>
    <t>recette</t>
  </si>
  <si>
    <t>Pâtes friables (brisée, sablée)</t>
  </si>
  <si>
    <t xml:space="preserve">    ↳ FARINE (000)</t>
  </si>
  <si>
    <t>matiere</t>
  </si>
  <si>
    <t xml:space="preserve">    ↳ BEURRE</t>
  </si>
  <si>
    <t xml:space="preserve">    ↳ BEURRE JAUNE</t>
  </si>
  <si>
    <t xml:space="preserve">    ↳ MARGARINE NORMALE</t>
  </si>
  <si>
    <t xml:space="preserve">    ↳ OEUF (P)</t>
  </si>
  <si>
    <t>Conversions oeufs et ovoproduits</t>
  </si>
  <si>
    <t xml:space="preserve">        ↳ OEUF (ml)</t>
  </si>
  <si>
    <t xml:space="preserve">            ↳ OEUF A3 (PRIX)</t>
  </si>
  <si>
    <t xml:space="preserve">    ↳ SUCRE (S2)</t>
  </si>
  <si>
    <t xml:space="preserve">    ↳ SEL</t>
  </si>
  <si>
    <t xml:space="preserve">    ↳ Levure</t>
  </si>
  <si>
    <t xml:space="preserve">    ↳ EAU</t>
  </si>
  <si>
    <t>Recette</t>
  </si>
  <si>
    <t>#</t>
  </si>
  <si>
    <t>Verbe</t>
  </si>
  <si>
    <t>Étape</t>
  </si>
  <si>
    <t>Précision technique</t>
  </si>
  <si>
    <t>Durée</t>
  </si>
  <si>
    <t>Fiche technique — PÂTE À TARTE D'ANTAN</t>
  </si>
  <si>
    <t>PÂTE À TARTE D'ANTAN  00001160</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</si>
</sst>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0" fillId="0" borderId="0" xfId="0" applyAlignment="1">
      <alignment horizontal="right"/>
    </xf>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s="3">
        <v>4</v>
      </c>
    </row>
    <row r="4">
      <c r="A4" t="s">
        <v>5</v>
      </c>
      <c r="B4" t="s">
        <v>6</v>
      </c>
    </row>
    <row r="5">
      <c r="A5" t="s">
        <v>7</v>
      </c>
      <c r="B5" t="s">
        <v>8</v>
      </c>
    </row>
    <row r="6">
      <c r="A6" t="s">
        <v>9</v>
      </c>
      <c r="B6" t="s">
        <v>10</v>
      </c>
    </row>
    <row r="7">
      <c r="A7" t="s">
        <v>11</v>
      </c>
      <c r="B7" t="s">
        <v>12</v>
      </c>
    </row>
    <row r="8">
      <c r="A8" t="s">
        <v>13</v>
      </c>
      <c r="B8" t="s">
        <v>14</v>
      </c>
    </row>
    <row r="9">
      <c r="A9"/>
      <c r="B9"/>
    </row>
    <row r="10">
      <c r="A10" t="s" s="4">
        <v>15</v>
      </c>
      <c r="B10" t="s" s="4">
        <v>16</v>
      </c>
    </row>
    <row r="11">
      <c r="A11" t="s" s="4">
        <v>17</v>
      </c>
      <c r="B11" s="5">
        <v>1.520604072</v>
      </c>
    </row>
    <row r="12">
      <c r="A12" t="s" s="4">
        <v>18</v>
      </c>
      <c r="B12" s="5">
        <v>0.80031793263158</v>
      </c>
    </row>
    <row r="13">
      <c r="A13"/>
      <c r="B13"/>
    </row>
    <row r="14">
      <c r="A14" t="s" s="6">
        <v>19</v>
      </c>
      <c r="B14" t="s" s="6">
        <v>16</v>
      </c>
    </row>
    <row r="15">
      <c r="A15" t="s" s="6">
        <v>20</v>
      </c>
      <c r="B15" s="7">
        <v>1.520604072</v>
      </c>
    </row>
    <row r="16">
      <c r="A16"/>
      <c r="B16"/>
    </row>
    <row r="17">
      <c r="A17" t="s">
        <v>21</v>
      </c>
      <c r="B17" t="s">
        <v>22</v>
      </c>
    </row>
    <row r="18">
      <c r="A18"/>
      <c r="B18" t="s">
        <v>23</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8">
        <v>24</v>
      </c>
      <c r="B1"/>
      <c r="C1"/>
      <c r="D1"/>
      <c r="E1"/>
      <c r="F1"/>
    </row>
    <row r="2">
      <c r="A2" t="s">
        <v>25</v>
      </c>
      <c r="B2" s="9">
        <v>1</v>
      </c>
      <c r="C2"/>
      <c r="D2"/>
      <c r="E2"/>
      <c r="F2"/>
    </row>
    <row r="3">
      <c r="A3" t="s">
        <v>15</v>
      </c>
      <c r="B3" s="10">
        <v>1.9</v>
      </c>
      <c r="C3" t="s" s="11">
        <v>26</v>
      </c>
      <c r="D3"/>
      <c r="E3"/>
      <c r="F3"/>
    </row>
    <row r="4">
      <c r="A4" t="s">
        <v>27</v>
      </c>
      <c r="B4" s="12">
        <f>$B$2*B3</f>
        <v>1.9</v>
      </c>
      <c r="C4" t="str">
        <f>C3</f>
        <v>kg</v>
      </c>
      <c r="D4"/>
      <c r="E4"/>
      <c r="F4"/>
    </row>
    <row r="5">
      <c r="A5"/>
      <c r="B5"/>
      <c r="C5"/>
      <c r="D5"/>
      <c r="E5"/>
      <c r="F5"/>
    </row>
    <row r="6">
      <c r="A6" t="s" s="2">
        <v>3</v>
      </c>
      <c r="B6" t="s" s="2">
        <v>28</v>
      </c>
      <c r="C6" t="s" s="2">
        <v>5</v>
      </c>
      <c r="D6" t="s" s="2">
        <v>29</v>
      </c>
      <c r="E6" t="s" s="2">
        <v>30</v>
      </c>
      <c r="F6" t="s" s="2">
        <v>31</v>
      </c>
      <c r="G6" t="s" s="2">
        <v>32</v>
      </c>
    </row>
    <row r="7">
      <c r="A7" t="s" s="3">
        <v>33</v>
      </c>
      <c r="B7" t="s">
        <v>34</v>
      </c>
      <c r="C7" t="s">
        <v>35</v>
      </c>
      <c r="D7" s="10">
        <v>1</v>
      </c>
      <c r="E7" s="12">
        <f>D7*$B$2</f>
        <v>1</v>
      </c>
      <c r="F7" t="s">
        <v>26</v>
      </c>
      <c r="G7" s="5">
        <f>E7*0.489836</f>
        <v>0.489836</v>
      </c>
    </row>
    <row r="8">
      <c r="A8" t="s" s="3">
        <v>36</v>
      </c>
      <c r="B8" t="s">
        <v>37</v>
      </c>
      <c r="C8" t="s">
        <v>38</v>
      </c>
      <c r="D8" s="10">
        <v>0.1</v>
      </c>
      <c r="E8" s="12">
        <f>D8*$B$2</f>
        <v>0.1</v>
      </c>
      <c r="F8" t="s">
        <v>26</v>
      </c>
      <c r="G8" s="5">
        <f>E8*3.9514</f>
        <v>0.39514</v>
      </c>
    </row>
    <row r="9">
      <c r="A9" t="s" s="3">
        <v>39</v>
      </c>
      <c r="B9" t="s">
        <v>40</v>
      </c>
      <c r="C9" t="s">
        <v>41</v>
      </c>
      <c r="D9" s="10">
        <v>0.1</v>
      </c>
      <c r="E9" s="12">
        <f>D9*$B$2</f>
        <v>0.1</v>
      </c>
      <c r="F9" t="s">
        <v>26</v>
      </c>
      <c r="G9" s="5">
        <f>E9*0</f>
        <v>0</v>
      </c>
    </row>
    <row r="10">
      <c r="A10" t="s" s="3">
        <v>42</v>
      </c>
      <c r="B10" t="s">
        <v>43</v>
      </c>
      <c r="C10" t="s">
        <v>41</v>
      </c>
      <c r="D10" s="10">
        <v>0.06</v>
      </c>
      <c r="E10" s="12">
        <f>D10*$B$2</f>
        <v>0.06</v>
      </c>
      <c r="F10" t="s">
        <v>26</v>
      </c>
      <c r="G10" s="5">
        <f>E10*0.1239</f>
        <v>0.007434</v>
      </c>
    </row>
    <row r="11">
      <c r="A11" t="s" s="3">
        <v>44</v>
      </c>
      <c r="B11" t="s">
        <v>45</v>
      </c>
      <c r="C11" t="s">
        <v>41</v>
      </c>
      <c r="D11" s="10">
        <v>0.25</v>
      </c>
      <c r="E11" s="12">
        <f>D11*$B$2</f>
        <v>0.25</v>
      </c>
      <c r="F11" t="s">
        <v>26</v>
      </c>
      <c r="G11" s="5">
        <f>E11*0.0337</f>
        <v>0.008425</v>
      </c>
    </row>
    <row r="12">
      <c r="A12" t="s" s="3">
        <v>46</v>
      </c>
      <c r="B12" t="s">
        <v>47</v>
      </c>
      <c r="C12" t="s">
        <v>41</v>
      </c>
      <c r="D12" s="10">
        <v>2</v>
      </c>
      <c r="E12" s="12">
        <f>D12*$B$2</f>
        <v>2</v>
      </c>
      <c r="F12" t="s">
        <v>48</v>
      </c>
      <c r="G12" s="5">
        <f>E12*0.27</f>
        <v>0.54</v>
      </c>
    </row>
    <row r="13">
      <c r="A13" t="s" s="3">
        <v>49</v>
      </c>
      <c r="B13" t="s">
        <v>50</v>
      </c>
      <c r="C13" t="s">
        <v>51</v>
      </c>
      <c r="D13" s="10">
        <v>0.2</v>
      </c>
      <c r="E13" s="12">
        <f>D13*$B$2</f>
        <v>0.2</v>
      </c>
      <c r="F13" t="s">
        <v>52</v>
      </c>
      <c r="G13" s="5">
        <f>E13*0.003</f>
        <v>0.0006</v>
      </c>
    </row>
    <row r="14">
      <c r="A14" t="s" s="3">
        <v>53</v>
      </c>
      <c r="B14" t="s">
        <v>54</v>
      </c>
      <c r="C14" t="s">
        <v>51</v>
      </c>
      <c r="D14" s="10">
        <v>0.017</v>
      </c>
      <c r="E14" s="12">
        <f>D14*$B$2</f>
        <v>0.017</v>
      </c>
      <c r="F14" t="s">
        <v>26</v>
      </c>
      <c r="G14" s="5">
        <f>E14*0.186416</f>
        <v>0.003169</v>
      </c>
    </row>
    <row r="15">
      <c r="A15" t="s" s="3">
        <v>55</v>
      </c>
      <c r="B15" t="s">
        <v>56</v>
      </c>
      <c r="C15" t="s">
        <v>57</v>
      </c>
      <c r="D15" s="10">
        <v>0.08</v>
      </c>
      <c r="E15" s="12">
        <f>D15*$B$2</f>
        <v>0.08</v>
      </c>
      <c r="F15" t="s">
        <v>26</v>
      </c>
      <c r="G15" s="5">
        <f>E15*0.95</f>
        <v>0.076</v>
      </c>
    </row>
    <row r="16">
      <c r="A16"/>
      <c r="B16"/>
      <c r="C16"/>
      <c r="D16"/>
      <c r="E16"/>
      <c r="F16" t="s" s="4">
        <v>58</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59</v>
      </c>
      <c r="B1" t="s" s="2">
        <v>60</v>
      </c>
      <c r="C1" t="s" s="2">
        <v>61</v>
      </c>
      <c r="D1" t="s" s="2">
        <v>62</v>
      </c>
      <c r="E1" t="s" s="2">
        <v>31</v>
      </c>
      <c r="F1" t="s" s="2">
        <v>5</v>
      </c>
    </row>
    <row r="2">
      <c r="A2">
        <v>0</v>
      </c>
      <c r="B2" t="s">
        <v>2</v>
      </c>
      <c r="C2" t="s">
        <v>63</v>
      </c>
      <c r="D2" s="12">
        <v>1.9</v>
      </c>
      <c r="E2" t="s">
        <v>26</v>
      </c>
      <c r="F2" t="s">
        <v>64</v>
      </c>
    </row>
    <row r="3">
      <c r="A3">
        <v>1</v>
      </c>
      <c r="B3" t="s">
        <v>65</v>
      </c>
      <c r="C3" t="s">
        <v>66</v>
      </c>
      <c r="D3" s="12">
        <v>1</v>
      </c>
      <c r="E3" t="s">
        <v>26</v>
      </c>
      <c r="F3" t="s">
        <v>35</v>
      </c>
    </row>
    <row r="4">
      <c r="A4">
        <v>1</v>
      </c>
      <c r="B4" t="s">
        <v>67</v>
      </c>
      <c r="C4" t="s">
        <v>66</v>
      </c>
      <c r="D4" s="12">
        <v>0.1</v>
      </c>
      <c r="E4" t="s">
        <v>26</v>
      </c>
      <c r="F4" t="s">
        <v>38</v>
      </c>
    </row>
    <row r="5">
      <c r="A5">
        <v>1</v>
      </c>
      <c r="B5" t="s">
        <v>68</v>
      </c>
      <c r="C5" t="s">
        <v>66</v>
      </c>
      <c r="D5" s="12">
        <v>0.1</v>
      </c>
      <c r="E5" t="s">
        <v>26</v>
      </c>
      <c r="F5" t="s">
        <v>41</v>
      </c>
    </row>
    <row r="6">
      <c r="A6">
        <v>1</v>
      </c>
      <c r="B6" t="s">
        <v>69</v>
      </c>
      <c r="C6" t="s">
        <v>66</v>
      </c>
      <c r="D6" s="12">
        <v>0.25</v>
      </c>
      <c r="E6" t="s">
        <v>26</v>
      </c>
      <c r="F6" t="s">
        <v>41</v>
      </c>
    </row>
    <row r="7">
      <c r="A7">
        <v>1</v>
      </c>
      <c r="B7" t="s">
        <v>70</v>
      </c>
      <c r="C7" t="s">
        <v>63</v>
      </c>
      <c r="D7" s="12">
        <v>2</v>
      </c>
      <c r="E7" t="s">
        <v>48</v>
      </c>
      <c r="F7" t="s">
        <v>71</v>
      </c>
    </row>
    <row r="8">
      <c r="A8">
        <v>2</v>
      </c>
      <c r="B8" t="s">
        <v>72</v>
      </c>
      <c r="C8" t="s">
        <v>63</v>
      </c>
      <c r="D8" s="12">
        <v>0.11</v>
      </c>
      <c r="E8" t="s">
        <v>52</v>
      </c>
      <c r="F8" t="s">
        <v>71</v>
      </c>
    </row>
    <row r="9">
      <c r="A9">
        <v>3</v>
      </c>
      <c r="B9" t="s">
        <v>73</v>
      </c>
      <c r="C9" t="s">
        <v>66</v>
      </c>
      <c r="D9" s="12">
        <v>2</v>
      </c>
      <c r="E9" t="s">
        <v>48</v>
      </c>
      <c r="F9" t="s">
        <v>41</v>
      </c>
    </row>
    <row r="10">
      <c r="A10">
        <v>1</v>
      </c>
      <c r="B10" t="s">
        <v>74</v>
      </c>
      <c r="C10" t="s">
        <v>66</v>
      </c>
      <c r="D10" s="12">
        <v>0.08</v>
      </c>
      <c r="E10" t="s">
        <v>26</v>
      </c>
      <c r="F10" t="s">
        <v>57</v>
      </c>
    </row>
    <row r="11">
      <c r="A11">
        <v>1</v>
      </c>
      <c r="B11" t="s">
        <v>75</v>
      </c>
      <c r="C11" t="s">
        <v>66</v>
      </c>
      <c r="D11" s="12">
        <v>0.017</v>
      </c>
      <c r="E11" t="s">
        <v>26</v>
      </c>
      <c r="F11" t="s">
        <v>51</v>
      </c>
    </row>
    <row r="12">
      <c r="A12">
        <v>1</v>
      </c>
      <c r="B12" t="s">
        <v>76</v>
      </c>
      <c r="C12" t="s">
        <v>66</v>
      </c>
      <c r="D12" s="12">
        <v>0.06</v>
      </c>
      <c r="E12" t="s">
        <v>26</v>
      </c>
      <c r="F12" t="s">
        <v>41</v>
      </c>
    </row>
    <row r="13">
      <c r="A13">
        <v>1</v>
      </c>
      <c r="B13" t="s">
        <v>77</v>
      </c>
      <c r="C13" t="s">
        <v>66</v>
      </c>
      <c r="D13" s="12">
        <v>0.2</v>
      </c>
      <c r="E13" t="s">
        <v>52</v>
      </c>
      <c r="F13"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c r="C2"/>
      <c r="D2" t="inlineStr" s="14">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7"/>
  <cols>
    <col min="1" max="1" width="22" customWidth="1"/>
    <col min="2" max="2" width="52" customWidth="1"/>
  </cols>
  <sheetData>
    <row r="1" customHeight="1" ht="24">
      <c r="A1" t="s" s="8">
        <v>84</v>
      </c>
      <c r="B1"/>
      <c r="C1"/>
      <c r="D1"/>
    </row>
    <row r="2">
      <c r="A2" t="str" s="15">
        <f>"00001160 · PAT.PATES.FRIABLES · référence : "&amp;Besoins!B3&amp;" "&amp;Besoins!C3&amp;" · multiplicateur réglable sur la feuille ""Besoins"""</f>
        <v>00001160 · PAT.PATES.FRIABLES · référence : 1,9 kg · multiplicateur réglable sur la feuille </v>
      </c>
      <c r="B2"/>
      <c r="C2"/>
      <c r="D2"/>
    </row>
    <row r="3">
      <c r="A3"/>
      <c r="B3"/>
      <c r="C3"/>
      <c r="D3"/>
    </row>
    <row r="4">
      <c r="A4" t="s" s="16">
        <v>85</v>
      </c>
      <c r="B4"/>
      <c r="C4"/>
      <c r="D4"/>
    </row>
    <row r="5">
      <c r="A5"/>
      <c r="B5" t="inlineStr" s="17">
        <is>
          <t>📜 Recette historique (Base Clipper DOS, 1992) — premiers pas de Palika en gestion informatique des recettes, largement inspirés de son cahier manuscrit personnel de 1985. À cette époque, la procédure n'était pas rédigée séparément : l'ORDRE des ingrédients dans la composition ci-dessous faisait office de déroulé de fabrication. Le cahier de 1985 original (en cours de numérisation) contient les procédures complètes, rédigées dans le style des fiches techniques actuelles.
COPIE DE PâTE à TARTE
</t>
        </is>
      </c>
      <c r="C5"/>
      <c r="D5"/>
    </row>
    <row r="6">
      <c r="A6"/>
      <c r="B6"/>
      <c r="C6"/>
      <c r="D6"/>
    </row>
    <row r="7">
      <c r="A7" t="s" s="18">
        <v>23</v>
      </c>
      <c r="B7"/>
      <c r="C7"/>
      <c r="D7"/>
    </row>
  </sheetData>
  <sheetProtection sheet="1" formatRows="0" formatColumns="0"/>
  <mergeCells count="5">
    <mergeCell ref="A1:D1"/>
    <mergeCell ref="A2:D2"/>
    <mergeCell ref="A4:D4"/>
    <mergeCell ref="B5:D5"/>
    <mergeCell ref="A7:D7"/>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2026-09-23T22:04:47Z</dcterms:created>
  <dc:title>PÂTE À TARTE D'ANTAN</dc:title>
  <dc:subject/>
  <dc:creator>CUIS.web</dc:creator>
  <cp:lastModifiedBy/>
  <cp:keywords/>
  <dc:description>Export automatique — moteur récursif d'origine : Bernard Vandendaele</dc:description>
  <cp:category/>
  <dc:language>en-US</dc:language>
  <dcterms:modified xsi:type="dcterms:W3CDTF">2026-09-23T22:04:47Z</dcterms:modified>
  <cp:revision>1</cp:revision>
</cp:coreProperties>
</file>