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<sst xmlns="http://schemas.openxmlformats.org/spreadsheetml/2006/main" count="116" uniqueCount="116">
  <si>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</si>
  <si>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</si>
  <si>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CHOUX CRÈME CHANTILLY</t>
  </si>
  <si>
    <t>Code</t>
  </si>
  <si>
    <t>00001097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</si>
  <si>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</si>
  <si>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</si>
  <si>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</si>
  <si>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</si>
  <si>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</si>
  <si>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</si>
  <si>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</si>
  <si>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</si>
  <si>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</si>
  <si>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</si>
  <si>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</si>
  <si>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</si>
  <si>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</si>
  <si>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</si>
  <si>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</si>
  <si>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</si>
  <si>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</si>
  <si>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</si>
  <si>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</si>
  <si>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</si>
  <si>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</si>
  <si>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</si>
  <si>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</si>
  <si>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</si>
  <si>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</si>
  <si>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</si>
  <si>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</si>
  <si>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</si>
  <si>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</si>
  <si>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</si>
  <si>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</si>
  <si>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</si>
  <si>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</si>
  <si>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</si>
  <si>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</si>
  <si>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</si>
  <si>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</si>
  <si>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</si>
  <si>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</si>
  <si>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</si>
  <si>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</si>
  <si>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</si>
  <si>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</si>
  <si>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</si>
  <si>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</si>
  <si>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</si>
  <si>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</si>
  <si>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</si>
  <si>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</si>
  <si>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</si>
  <si>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</si>
  <si>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</si>
  <si>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</si>
  <si>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</si>
  <si>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</si>
  <si>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</si>
  <si>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CHOUX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</si>
  <si>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</si>
  <si>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</si>
  <si>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</si>
  <si>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</si>
  <si>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</si>
  <si>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</si>
  <si>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</si>
  <si>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</si>
  <si>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</si>
  <si>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</si>
  <si>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</si>
  <si>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</si>
  <si>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</si>
  <si>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</si>
  <si>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</si>
  <si>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</si>
  <si>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</si>
  <si>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</si>
  <si>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</si>
  <si>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</si>
  <si>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</si>
  <si>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</si>
  <si>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</si>
  <si>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</si>
  <si>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</si>
  <si>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</si>
  <si>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</si>
  <si>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</si>
  <si>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</si>
  <si>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</si>
  <si>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</si>
  <si>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</si>
  <si>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</si>
  <si>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</si>
  <si>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</si>
  <si>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</si>
  <si>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</si>
  <si>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</si>
  <si>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</si>
  <si>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</si>
  <si>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</si>
  <si>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CHOUX CRÈME CHANTILLY</t>
  </si>
  <si>
    <t>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</si>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</sst>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8.6401585699482</v>
      </c>
    </row>
    <row r="12">
      <c r="A12" t="s" s="4">
        <v>18</v>
      </c>
      <c r="B12" s="5">
        <v>2.160039642487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8.6401585699482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0.829016</v>
      </c>
      <c r="E7" s="12">
        <f>D7*$B$2</f>
        <v>0.829016</v>
      </c>
      <c r="F7" t="s">
        <v>36</v>
      </c>
      <c r="G7" s="5">
        <f>E7*0.0220639879</f>
        <v>0.018291</v>
      </c>
    </row>
    <row r="8">
      <c r="A8" t="s" s="3">
        <v>37</v>
      </c>
      <c r="B8" t="s">
        <v>38</v>
      </c>
      <c r="C8" t="s">
        <v>39</v>
      </c>
      <c r="D8" s="10">
        <v>0.621762</v>
      </c>
      <c r="E8" s="12">
        <f>D8*$B$2</f>
        <v>0.621762</v>
      </c>
      <c r="F8" t="s">
        <v>36</v>
      </c>
      <c r="G8" s="5">
        <f>E8*3.9513978267</f>
        <v>2.456829</v>
      </c>
    </row>
    <row r="9">
      <c r="A9" t="s" s="3">
        <v>40</v>
      </c>
      <c r="B9" t="s">
        <v>41</v>
      </c>
      <c r="C9" t="s">
        <v>39</v>
      </c>
      <c r="D9" s="10">
        <v>0.2</v>
      </c>
      <c r="E9" s="12">
        <f>D9*$B$2</f>
        <v>0.2</v>
      </c>
      <c r="F9" t="s">
        <v>42</v>
      </c>
      <c r="G9" s="5">
        <f>E9*2.5335</f>
        <v>0.5067</v>
      </c>
    </row>
    <row r="10">
      <c r="A10" t="s" s="3">
        <v>43</v>
      </c>
      <c r="B10" t="s">
        <v>44</v>
      </c>
      <c r="C10" t="s">
        <v>45</v>
      </c>
      <c r="D10" s="10">
        <v>20.725389</v>
      </c>
      <c r="E10" s="12">
        <f>D10*$B$2</f>
        <v>20.725389</v>
      </c>
      <c r="F10" t="s">
        <v>26</v>
      </c>
      <c r="G10" s="5">
        <f>E10*0.2699999948</f>
        <v>5.595855</v>
      </c>
    </row>
    <row r="11">
      <c r="A11" t="s" s="3">
        <v>46</v>
      </c>
      <c r="B11" t="s">
        <v>47</v>
      </c>
      <c r="C11" t="s">
        <v>48</v>
      </c>
      <c r="D11" s="10">
        <v>1.34715</v>
      </c>
      <c r="E11" s="12">
        <f>D11*$B$2</f>
        <v>1.34715</v>
      </c>
      <c r="F11" t="s">
        <v>42</v>
      </c>
      <c r="G11" s="5">
        <f>E11*0.0030000006</f>
        <v>0.004041</v>
      </c>
    </row>
    <row r="12">
      <c r="A12" t="s" s="3">
        <v>49</v>
      </c>
      <c r="B12" t="s">
        <v>50</v>
      </c>
      <c r="C12" t="s">
        <v>48</v>
      </c>
      <c r="D12" s="10">
        <v>0.020725</v>
      </c>
      <c r="E12" s="12">
        <f>D12*$B$2</f>
        <v>0.020725</v>
      </c>
      <c r="F12" t="s">
        <v>36</v>
      </c>
      <c r="G12" s="5">
        <f>E12*0.1864194954</f>
        <v>0.003864</v>
      </c>
    </row>
    <row r="13">
      <c r="A13" t="s" s="3">
        <v>51</v>
      </c>
      <c r="B13" t="s">
        <v>52</v>
      </c>
      <c r="C13" t="s">
        <v>53</v>
      </c>
      <c r="D13" s="10">
        <v>0.057451</v>
      </c>
      <c r="E13" s="12">
        <f>D13*$B$2</f>
        <v>0.057451</v>
      </c>
      <c r="F13" t="s">
        <v>36</v>
      </c>
      <c r="G13" s="5">
        <f>E13*0.9499963159</f>
        <v>0.054578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4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4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4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1.347</v>
      </c>
      <c r="E5" t="s">
        <v>42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0.021</v>
      </c>
      <c r="E6" t="s">
        <v>36</v>
      </c>
      <c r="F6" t="s">
        <v>48</v>
      </c>
    </row>
    <row r="7">
      <c r="A7">
        <v>3</v>
      </c>
      <c r="B7" t="s">
        <v>68</v>
      </c>
      <c r="C7" t="s">
        <v>66</v>
      </c>
      <c r="D7" s="12">
        <v>0.041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0.622</v>
      </c>
      <c r="E8" t="s">
        <v>36</v>
      </c>
      <c r="F8" t="s">
        <v>39</v>
      </c>
    </row>
    <row r="9">
      <c r="A9">
        <v>3</v>
      </c>
      <c r="B9" t="s">
        <v>70</v>
      </c>
      <c r="C9" t="s">
        <v>66</v>
      </c>
      <c r="D9" s="12">
        <v>0.829</v>
      </c>
      <c r="E9" t="s">
        <v>36</v>
      </c>
      <c r="F9" t="s">
        <v>35</v>
      </c>
    </row>
    <row r="10">
      <c r="A10">
        <v>3</v>
      </c>
      <c r="B10" t="s">
        <v>71</v>
      </c>
      <c r="C10" t="s">
        <v>59</v>
      </c>
      <c r="D10" s="12">
        <v>20.725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1.14</v>
      </c>
      <c r="E11" t="s">
        <v>42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20.725</v>
      </c>
      <c r="E12" t="s">
        <v>26</v>
      </c>
      <c r="F12" t="s">
        <v>45</v>
      </c>
    </row>
    <row r="13">
      <c r="A13">
        <v>1</v>
      </c>
      <c r="B13" t="s">
        <v>75</v>
      </c>
      <c r="C13" t="s">
        <v>59</v>
      </c>
      <c r="D13" s="12">
        <v>0.216</v>
      </c>
      <c r="E13" t="s">
        <v>36</v>
      </c>
      <c r="F13" t="s">
        <v>62</v>
      </c>
    </row>
    <row r="14">
      <c r="A14">
        <v>2</v>
      </c>
      <c r="B14" t="s">
        <v>76</v>
      </c>
      <c r="C14" t="s">
        <v>66</v>
      </c>
      <c r="D14" s="12">
        <v>0.2</v>
      </c>
      <c r="E14" t="s">
        <v>42</v>
      </c>
      <c r="F14" t="s">
        <v>39</v>
      </c>
    </row>
    <row r="15">
      <c r="A15">
        <v>2</v>
      </c>
      <c r="B15" t="s">
        <v>77</v>
      </c>
      <c r="C15" t="s">
        <v>66</v>
      </c>
      <c r="D15" s="12">
        <v>0.016</v>
      </c>
      <c r="E15" t="s">
        <v>36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s" s="14">
        <v>90</v>
      </c>
      <c r="E5" t="s" s="14">
        <v>91</v>
      </c>
      <c r="F5"/>
    </row>
    <row r="6">
      <c r="A6" t="s">
        <v>85</v>
      </c>
      <c r="B6">
        <v>3</v>
      </c>
      <c r="C6" t="s">
        <v>92</v>
      </c>
      <c r="D6" t="s" s="14">
        <v>93</v>
      </c>
      <c r="E6" t="s" s="14">
        <v>94</v>
      </c>
      <c r="F6"/>
    </row>
    <row r="7">
      <c r="A7" t="s">
        <v>85</v>
      </c>
      <c r="B7">
        <v>4</v>
      </c>
      <c r="C7" t="s">
        <v>95</v>
      </c>
      <c r="D7" t="s" s="14">
        <v>96</v>
      </c>
      <c r="E7" t="s" s="14">
        <v>97</v>
      </c>
      <c r="F7"/>
    </row>
    <row r="8">
      <c r="A8" t="s">
        <v>85</v>
      </c>
      <c r="B8">
        <v>5</v>
      </c>
      <c r="C8" t="s">
        <v>98</v>
      </c>
      <c r="D8" t="s" s="14">
        <v>99</v>
      </c>
      <c r="E8" t="s" s="14">
        <v>100</v>
      </c>
      <c r="F8"/>
    </row>
    <row r="9">
      <c r="A9" t="s">
        <v>85</v>
      </c>
      <c r="B9">
        <v>6</v>
      </c>
      <c r="C9" t="s">
        <v>92</v>
      </c>
      <c r="D9" t="s" s="14">
        <v>101</v>
      </c>
      <c r="E9" t="s" s="14"/>
      <c r="F9"/>
    </row>
    <row r="10">
      <c r="A10" t="s">
        <v>102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103</v>
      </c>
      <c r="B1"/>
      <c r="C1"/>
      <c r="D1"/>
    </row>
    <row r="2">
      <c r="A2" t="str" s="15">
        <f>"00001097 · PAT.INDIVIDUELS · référence : "&amp;Besoins!B3&amp;" "&amp;Besoins!C3&amp;" · multiplicateur réglable sur la feuille ""Besoins"""</f>
        <v>00001097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106</v>
      </c>
      <c r="B10"/>
      <c r="C10"/>
      <c r="D10"/>
    </row>
    <row r="11">
      <c r="A11" t="s" s="18">
        <v>107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0.829016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108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1.34715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0.020725</v>
      </c>
      <c r="D16" t="str">
        <f>Besoins!F12</f>
        <v>kg</v>
      </c>
    </row>
    <row r="17">
      <c r="A17"/>
      <c r="B17" t="s">
        <v>109</v>
      </c>
      <c r="C17" s="12">
        <f>'Besoins'!$B$2*0.0414507772</f>
        <v>0.041451</v>
      </c>
      <c r="D17" t="s">
        <v>36</v>
      </c>
    </row>
    <row r="18">
      <c r="A18"/>
      <c r="B18" t="str">
        <f>Besoins!B8</f>
        <v>BEURRE</v>
      </c>
      <c r="C18" s="12">
        <f>Besoins!E8</f>
        <v>0.621762</v>
      </c>
      <c r="D18" t="str">
        <f>Besoins!F8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110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111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112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113</v>
      </c>
      <c r="C25" s="12">
        <f>'Besoins'!$B$2*20.725388601</f>
        <v>20.725389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114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115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2026-09-23T20:31:11Z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2026-09-23T20:31:11Z</dcterms:modified>
  <cp:revision>1</cp:revision>
</cp:coreProperties>
</file>