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<sst xmlns="http://schemas.openxmlformats.org/spreadsheetml/2006/main" count="57" uniqueCount="57">
  <si>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</si>
  <si>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</si>
  <si>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</si>
  <si>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</si>
  <si>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</si>
  <si>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</si>
  <si>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</si>
  <si>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</si>
  <si>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</si>
  <si>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</si>
  <si>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</si>
  <si>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</si>
  <si>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</si>
  <si>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</si>
  <si>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</si>
  <si>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00000047</t>
  </si>
  <si>
    <t>OEUF A3 (PRIX)</t>
  </si>
  <si>
    <t>Produits laitiers</t>
  </si>
  <si>
    <t>00000051</t>
  </si>
  <si>
    <t>LAIT</t>
  </si>
  <si>
    <t>lt</t>
  </si>
  <si>
    <t>00000003</t>
  </si>
  <si>
    <t>SUCRE (S2)</t>
  </si>
  <si>
    <t>Sucres Mat. prem.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</si>
  <si>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</si>
  <si>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</si>
  <si>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</si>
  <si>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</si>
  <si>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</si>
  <si>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</si>
  <si>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</si>
  <si>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</si>
  <si>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CRÈME ANGLAISE VANILLE (BOUTEILLES,1L.)</t>
  </si>
  <si>
    <t>CRÈME ANGLAISE VANILLE (SAUCE)</t>
  </si>
  <si>
    <t>CRÈME ANGLAISE VANILLE</t>
  </si>
  <si>
    <t>CRÈME ANGLAISE I</t>
  </si>
  <si>
    <t>Niveau</t>
  </si>
  <si>
    <t>Composant</t>
  </si>
  <si>
    <t>Type</t>
  </si>
  <si>
    <t>Quantité (× multiplicateur, voir feuille Besoins)</t>
  </si>
  <si>
    <t>recette</t>
  </si>
  <si>
    <t xml:space="preserve">    ↳ CRÈME ANGLAISE VANILLE (SAUCE)</t>
  </si>
  <si>
    <t xml:space="preserve">        ↳ CRÈME ANGLAISE VANILLE</t>
  </si>
  <si>
    <t xml:space="preserve">            ↳ CRÈME ANGLAISE I</t>
  </si>
  <si>
    <t xml:space="preserve">                ↳ LAIT</t>
  </si>
  <si>
    <t>matiere</t>
  </si>
  <si>
    <t xml:space="preserve">                ↳ SUCRE (S2)</t>
  </si>
  <si>
    <t xml:space="preserve">                ↳ JAUNE D'OEUF (P) (conv.)</t>
  </si>
  <si>
    <t>conversion</t>
  </si>
  <si>
    <t xml:space="preserve">            ↳ VANILLE (baton)</t>
  </si>
  <si>
    <t xml:space="preserve">        ↳ LAIT</t>
  </si>
  <si>
    <t>Fiche technique — CRÈME ANGLAISE VANILLE (BOUTEILLES,1L.)</t>
  </si>
  <si>
    <t>CRÈME ANGLAISE VANILLE (BOUTEILLES,1L.)  00001096</t>
  </si>
  <si>
    <t>↳ CRÈME ANGLAISE VANILLE (SAUCE)  00000714</t>
  </si>
  <si>
    <t>↳ CRÈME ANGLAISE VANILLE  00000335</t>
  </si>
  <si>
    <t>↳ CRÈME ANGLAISE I  00000336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</si>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</sst>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0.6</v>
      </c>
      <c r="E7" s="6">
        <f>D7*$B$2</f>
        <v>0.6</v>
      </c>
      <c r="F7" t="s">
        <v>3</v>
      </c>
      <c r="G7" s="9">
        <f>E7*0.5902684211</f>
        <v>0.354161</v>
      </c>
    </row>
    <row r="8">
      <c r="A8" t="s" s="8">
        <v>15</v>
      </c>
      <c r="B8" t="s">
        <v>16</v>
      </c>
      <c r="C8" t="s">
        <v>17</v>
      </c>
      <c r="D8" s="4">
        <v>3</v>
      </c>
      <c r="E8" s="6">
        <f>D8*$B$2</f>
        <v>3</v>
      </c>
      <c r="F8" t="s">
        <v>3</v>
      </c>
      <c r="G8" s="9">
        <f>E8*0.27</f>
        <v>0.81</v>
      </c>
    </row>
    <row r="9">
      <c r="A9" t="s" s="8">
        <v>18</v>
      </c>
      <c r="B9" t="s">
        <v>19</v>
      </c>
      <c r="C9" t="s">
        <v>17</v>
      </c>
      <c r="D9" s="4">
        <v>0.88</v>
      </c>
      <c r="E9" s="6">
        <f>D9*$B$2</f>
        <v>0.88</v>
      </c>
      <c r="F9" t="s">
        <v>20</v>
      </c>
      <c r="G9" s="9">
        <f>E9*0.5999</f>
        <v>0.527912</v>
      </c>
    </row>
    <row r="10">
      <c r="A10" t="s" s="8">
        <v>21</v>
      </c>
      <c r="B10" t="s">
        <v>22</v>
      </c>
      <c r="C10" t="s">
        <v>23</v>
      </c>
      <c r="D10" s="4">
        <v>0.15</v>
      </c>
      <c r="E10" s="6">
        <f>D10*$B$2</f>
        <v>0.15</v>
      </c>
      <c r="F10" t="s">
        <v>24</v>
      </c>
      <c r="G10" s="9">
        <f>E10*0.95</f>
        <v>0.1425</v>
      </c>
    </row>
    <row r="11">
      <c r="A11"/>
      <c r="B11"/>
      <c r="C11"/>
      <c r="D11"/>
      <c r="E11"/>
      <c r="F11" t="s" s="10">
        <v>25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33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34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35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36</v>
      </c>
      <c r="B1" t="s" s="7">
        <v>37</v>
      </c>
      <c r="C1" t="s" s="7">
        <v>38</v>
      </c>
      <c r="D1" t="s" s="7">
        <v>39</v>
      </c>
      <c r="E1" t="s" s="7">
        <v>10</v>
      </c>
    </row>
    <row r="2">
      <c r="A2">
        <v>0</v>
      </c>
      <c r="B2" t="s">
        <v>32</v>
      </c>
      <c r="C2" t="s">
        <v>40</v>
      </c>
      <c r="D2" s="6">
        <f>'Besoins'!$B$2*1</f>
        <v>1</v>
      </c>
      <c r="E2" t="s">
        <v>3</v>
      </c>
    </row>
    <row r="3">
      <c r="A3">
        <v>1</v>
      </c>
      <c r="B3" t="s">
        <v>41</v>
      </c>
      <c r="C3" t="s">
        <v>40</v>
      </c>
      <c r="D3" s="6">
        <f>'Besoins'!$B$2*1</f>
        <v>1</v>
      </c>
      <c r="E3" t="s">
        <v>20</v>
      </c>
    </row>
    <row r="4">
      <c r="A4">
        <v>2</v>
      </c>
      <c r="B4" t="s">
        <v>42</v>
      </c>
      <c r="C4" t="s">
        <v>40</v>
      </c>
      <c r="D4" s="6">
        <f>'Besoins'!$B$2*0.72</f>
        <v>0.72</v>
      </c>
      <c r="E4" t="s">
        <v>20</v>
      </c>
    </row>
    <row r="5">
      <c r="A5">
        <v>3</v>
      </c>
      <c r="B5" t="s">
        <v>43</v>
      </c>
      <c r="C5" t="s">
        <v>40</v>
      </c>
      <c r="D5" s="6">
        <f>'Besoins'!$B$2*0.72</f>
        <v>0.72</v>
      </c>
      <c r="E5" t="s">
        <v>20</v>
      </c>
    </row>
    <row r="6">
      <c r="A6">
        <v>4</v>
      </c>
      <c r="B6" t="s">
        <v>44</v>
      </c>
      <c r="C6" t="s">
        <v>45</v>
      </c>
      <c r="D6" s="6">
        <f>'Besoins'!$B$2*0.6</f>
        <v>0.6</v>
      </c>
      <c r="E6" t="s">
        <v>20</v>
      </c>
    </row>
    <row r="7">
      <c r="A7">
        <v>4</v>
      </c>
      <c r="B7" t="s">
        <v>46</v>
      </c>
      <c r="C7" t="s">
        <v>45</v>
      </c>
      <c r="D7" s="6">
        <f>'Besoins'!$B$2*0.15</f>
        <v>0.15</v>
      </c>
      <c r="E7" t="s">
        <v>24</v>
      </c>
    </row>
    <row r="8">
      <c r="A8">
        <v>4</v>
      </c>
      <c r="B8" t="s">
        <v>47</v>
      </c>
      <c r="C8" t="s">
        <v>48</v>
      </c>
      <c r="D8" s="6">
        <f>'Besoins'!$B$2*6</f>
        <v>6</v>
      </c>
      <c r="E8" t="s">
        <v>3</v>
      </c>
    </row>
    <row r="9">
      <c r="A9">
        <v>3</v>
      </c>
      <c r="B9" t="s">
        <v>49</v>
      </c>
      <c r="C9" t="s">
        <v>45</v>
      </c>
      <c r="D9" s="6">
        <f>'Besoins'!$B$2*0.6</f>
        <v>0.6</v>
      </c>
      <c r="E9" t="s">
        <v>3</v>
      </c>
    </row>
    <row r="10">
      <c r="A10">
        <v>2</v>
      </c>
      <c r="B10" t="s">
        <v>50</v>
      </c>
      <c r="C10" t="s">
        <v>45</v>
      </c>
      <c r="D10" s="6">
        <f>'Besoins'!$B$2*0.28</f>
        <v>0.28</v>
      </c>
      <c r="E10" t="s">
        <v>20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2">
        <v>51</v>
      </c>
      <c r="B1"/>
      <c r="C1"/>
      <c r="D1"/>
    </row>
    <row r="2">
      <c r="A2" t="str" s="13">
        <f>"00001096 · PAT.SAUCES · référence : "&amp;Besoins!B3&amp;" "&amp;Besoins!C3&amp;" · multiplicateur réglable sur la feuille ""Besoins"""</f>
        <v>00001096 · PAT.SAUCES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52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53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54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55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56</v>
      </c>
      <c r="B16"/>
      <c r="C16"/>
      <c r="D16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2026-09-22T17:26:58Z</dcterms:created>
  <dc:title>CRÈME ANGLAISE VANILLE (BOUTEIL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2026-09-22T17:26:58Z</dcterms:modified>
  <cp:revision>1</cp:revision>
</cp:coreProperties>
</file>