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<sst xmlns="http://schemas.openxmlformats.org/spreadsheetml/2006/main" count="106" uniqueCount="106">
  <si>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</si>
  <si>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</si>
  <si>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TOMATES FARCIES OEUFS PESTO</t>
  </si>
  <si>
    <t>Code</t>
  </si>
  <si>
    <t>GRO_CDC_052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</si>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</sst>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254.58605</v>
      </c>
    </row>
    <row r="12">
      <c r="A12" t="s" s="3">
        <v>16</v>
      </c>
      <c r="B12" s="4">
        <v>2.5458605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254.58605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37</v>
      </c>
      <c r="G9" s="4">
        <f>E9*28</f>
        <v>1.12</v>
      </c>
    </row>
    <row r="10">
      <c r="A10" t="s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37</v>
      </c>
      <c r="G10" s="4">
        <f>E10*54.41</f>
        <v>21.764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E11*7.5</f>
        <v>7.5</v>
      </c>
    </row>
    <row r="12">
      <c r="A12" t="s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37</v>
      </c>
      <c r="G12" s="4">
        <f>E12*9.5</f>
        <v>14.25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54</v>
      </c>
      <c r="G13" s="4">
        <f>E13*5</f>
        <v>15</v>
      </c>
    </row>
    <row r="14">
      <c r="A14" t="s">
        <v>55</v>
      </c>
      <c r="B14" t="s">
        <v>56</v>
      </c>
      <c r="C14" t="s">
        <v>53</v>
      </c>
      <c r="D14" s="9">
        <v>30</v>
      </c>
      <c r="E14" s="11">
        <f>D14*$B$2</f>
        <v>30</v>
      </c>
      <c r="F14" t="s">
        <v>37</v>
      </c>
      <c r="G14" s="4">
        <f>E14*4</f>
        <v>120</v>
      </c>
    </row>
    <row r="15">
      <c r="A15" t="s">
        <v>57</v>
      </c>
      <c r="B15" t="s">
        <v>58</v>
      </c>
      <c r="C15" t="s">
        <v>59</v>
      </c>
      <c r="D15" s="9">
        <v>0.073</v>
      </c>
      <c r="E15" s="11">
        <f>D15*$B$2</f>
        <v>0.073</v>
      </c>
      <c r="F15" t="s">
        <v>37</v>
      </c>
      <c r="G15" s="4">
        <f>E15*0.35</f>
        <v>0.02555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37</v>
      </c>
      <c r="G16" s="4">
        <f>E16*9.26</f>
        <v>1.389</v>
      </c>
    </row>
    <row r="17">
      <c r="A17" t="s">
        <v>63</v>
      </c>
      <c r="B17" t="s">
        <v>64</v>
      </c>
      <c r="C17" t="s">
        <v>62</v>
      </c>
      <c r="D17" s="9">
        <v>5</v>
      </c>
      <c r="E17" s="11">
        <f>D17*$B$2</f>
        <v>5</v>
      </c>
      <c r="F17" t="s">
        <v>37</v>
      </c>
      <c r="G17" s="4">
        <f>E17*3.89</f>
        <v>19.45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30</v>
      </c>
      <c r="E3" t="s">
        <v>37</v>
      </c>
      <c r="F3" t="s">
        <v>53</v>
      </c>
    </row>
    <row r="4">
      <c r="A4">
        <v>1</v>
      </c>
      <c r="B4" t="s">
        <v>74</v>
      </c>
      <c r="C4" t="s">
        <v>70</v>
      </c>
      <c r="D4" s="11">
        <v>200</v>
      </c>
      <c r="E4" t="s">
        <v>24</v>
      </c>
      <c r="F4" t="s">
        <v>75</v>
      </c>
    </row>
    <row r="5">
      <c r="A5">
        <v>2</v>
      </c>
      <c r="B5" t="s">
        <v>76</v>
      </c>
      <c r="C5" t="s">
        <v>70</v>
      </c>
      <c r="D5" s="11">
        <v>11</v>
      </c>
      <c r="E5" t="s">
        <v>47</v>
      </c>
      <c r="F5" t="s">
        <v>75</v>
      </c>
    </row>
    <row r="6">
      <c r="A6">
        <v>3</v>
      </c>
      <c r="B6" t="s">
        <v>77</v>
      </c>
      <c r="C6" t="s">
        <v>73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78</v>
      </c>
      <c r="C7" t="s">
        <v>73</v>
      </c>
      <c r="D7" s="11">
        <v>1</v>
      </c>
      <c r="E7" t="s">
        <v>47</v>
      </c>
      <c r="F7" t="s">
        <v>46</v>
      </c>
    </row>
    <row r="8">
      <c r="A8">
        <v>1</v>
      </c>
      <c r="B8" t="s">
        <v>79</v>
      </c>
      <c r="C8" t="s">
        <v>73</v>
      </c>
      <c r="D8" s="11">
        <v>5</v>
      </c>
      <c r="E8" t="s">
        <v>37</v>
      </c>
      <c r="F8" t="s">
        <v>62</v>
      </c>
    </row>
    <row r="9">
      <c r="A9">
        <v>1</v>
      </c>
      <c r="B9" t="s">
        <v>80</v>
      </c>
      <c r="C9" t="s">
        <v>73</v>
      </c>
      <c r="D9" s="11">
        <v>0.15</v>
      </c>
      <c r="E9" t="s">
        <v>37</v>
      </c>
      <c r="F9" t="s">
        <v>62</v>
      </c>
    </row>
    <row r="10">
      <c r="A10">
        <v>1</v>
      </c>
      <c r="B10" t="s">
        <v>81</v>
      </c>
      <c r="C10" t="s">
        <v>73</v>
      </c>
      <c r="D10" s="11">
        <v>1.5</v>
      </c>
      <c r="E10" t="s">
        <v>37</v>
      </c>
      <c r="F10" t="s">
        <v>50</v>
      </c>
    </row>
    <row r="11">
      <c r="A11">
        <v>1</v>
      </c>
      <c r="B11" t="s">
        <v>82</v>
      </c>
      <c r="C11" t="s">
        <v>73</v>
      </c>
      <c r="D11" s="11">
        <v>0.4</v>
      </c>
      <c r="E11" t="s">
        <v>37</v>
      </c>
      <c r="F11" t="s">
        <v>43</v>
      </c>
    </row>
    <row r="12">
      <c r="A12">
        <v>1</v>
      </c>
      <c r="B12" t="s">
        <v>83</v>
      </c>
      <c r="C12" t="s">
        <v>73</v>
      </c>
      <c r="D12" s="11">
        <v>3</v>
      </c>
      <c r="E12" t="s">
        <v>54</v>
      </c>
      <c r="F12" t="s">
        <v>53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37</v>
      </c>
      <c r="F13" t="s">
        <v>40</v>
      </c>
    </row>
    <row r="14">
      <c r="A14">
        <v>1</v>
      </c>
      <c r="B14" t="s">
        <v>85</v>
      </c>
      <c r="C14" t="s">
        <v>73</v>
      </c>
      <c r="D14" s="11">
        <v>0.073</v>
      </c>
      <c r="E14" t="s">
        <v>37</v>
      </c>
      <c r="F14" t="s">
        <v>59</v>
      </c>
    </row>
    <row r="15">
      <c r="A15">
        <v>1</v>
      </c>
      <c r="B15" t="s">
        <v>86</v>
      </c>
      <c r="C15" t="s">
        <v>73</v>
      </c>
      <c r="D15" s="11">
        <v>0.007</v>
      </c>
      <c r="E15" t="s">
        <v>37</v>
      </c>
      <c r="F15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Couper la mozzarella en tranches fines. Retirer le pedoncule des tomates, decalotter et evider. Effeuiller le basilic. Faire blondir a l'huile les oignons emincs.</t>
        </is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/>
      <c r="D5" t="s" s="14">
        <v>95</v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96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100</v>
      </c>
      <c r="B6" t="str" s="14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11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11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11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11">
        <f>Besoins!E13</f>
        <v>3</v>
      </c>
      <c r="D11" t="str">
        <f>Besoins!F13</f>
        <v>bte</v>
      </c>
    </row>
    <row r="12">
      <c r="A12" t="s" s="17">
        <v>101</v>
      </c>
      <c r="B12" t="str" s="14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11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11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11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11">
        <f>Besoins!E13</f>
        <v>3</v>
      </c>
      <c r="D16" t="str">
        <f>Besoins!F13</f>
        <v>bte</v>
      </c>
    </row>
    <row r="17">
      <c r="A17" t="s" s="17">
        <v>102</v>
      </c>
      <c r="B17" t="str" s="14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11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11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11">
        <f>Besoins!E8</f>
        <v>0.007</v>
      </c>
      <c r="D20" t="str">
        <f>Besoins!F8</f>
        <v>kg</v>
      </c>
    </row>
    <row r="21">
      <c r="A21" t="s" s="17">
        <v>103</v>
      </c>
      <c r="B21" t="str" s="14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104</v>
      </c>
      <c r="C22" s="11">
        <f>'Besoins'!$B$2*200</f>
        <v>200</v>
      </c>
      <c r="D22" t="s">
        <v>24</v>
      </c>
    </row>
    <row r="23">
      <c r="A23"/>
      <c r="B23" t="str">
        <f>Besoins!B12</f>
        <v>Mozzarella tranchée fraîche</v>
      </c>
      <c r="C23" s="11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11">
        <f>Besoins!E9</f>
        <v>0.04</v>
      </c>
      <c r="D24" t="str">
        <f>Besoins!F9</f>
        <v>kg</v>
      </c>
    </row>
    <row r="25">
      <c r="A25" t="s" s="17">
        <v>105</v>
      </c>
      <c r="B25" t="str" s="14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8">
        <v>21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2026-09-24T14:06:41Z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2026-09-24T14:06:41Z</dcterms:modified>
  <cp:revision>1</cp:revision>
</cp:coreProperties>
</file>