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<sst xmlns="http://schemas.openxmlformats.org/spreadsheetml/2006/main" count="64" uniqueCount="64">
  <si>
    <t>Besoins matière</t>
  </si>
  <si>
    <t>Multiplicateur souhaité</t>
  </si>
  <si>
    <t>Quantité de référence</t>
  </si>
  <si>
    <t>pc</t>
  </si>
  <si>
    <t>Quantité obtenue</t>
  </si>
  <si>
    <t>Code</t>
  </si>
  <si>
    <t>Matière première</t>
  </si>
  <si>
    <t>Classe</t>
  </si>
  <si>
    <t>Base (×1, modifiable)</t>
  </si>
  <si>
    <t>Quantité</t>
  </si>
  <si>
    <t>Unité</t>
  </si>
  <si>
    <t>Coût</t>
  </si>
  <si>
    <t>FAR-T55</t>
  </si>
  <si>
    <t>Farine de blé T55</t>
  </si>
  <si>
    <t>Farines de blé</t>
  </si>
  <si>
    <t>kg</t>
  </si>
  <si>
    <t>BEU-DOUX</t>
  </si>
  <si>
    <t>Beurre doux 82% MG plaquette</t>
  </si>
  <si>
    <t>Beurres et margarines</t>
  </si>
  <si>
    <t>LEV-FRAICHE</t>
  </si>
  <si>
    <t>Levure fraîche de boulanger</t>
  </si>
  <si>
    <t>Levures et agents levants</t>
  </si>
  <si>
    <t>OVO-ENT-LIQ</t>
  </si>
  <si>
    <t>Oeuf entier liquide pasteurisé</t>
  </si>
  <si>
    <t>Ovoproduits</t>
  </si>
  <si>
    <t>SEL-FIN</t>
  </si>
  <si>
    <t>Sel fin de cuisine</t>
  </si>
  <si>
    <t>Sels et condiments de base</t>
  </si>
  <si>
    <t>SUC-BLANC</t>
  </si>
  <si>
    <t>Sucre blanc cristal sac 25 kg</t>
  </si>
  <si>
    <t>Sucres et édulcorants</t>
  </si>
  <si>
    <t>Total</t>
  </si>
  <si>
    <t>Recette</t>
  </si>
  <si>
    <t>#</t>
  </si>
  <si>
    <t>Verbe</t>
  </si>
  <si>
    <t>Étape</t>
  </si>
  <si>
    <t>Précision technique</t>
  </si>
  <si>
    <t>Durée</t>
  </si>
  <si>
    <t>PÂTE BRIOCHÉE</t>
  </si>
  <si>
    <t>Abaisser et façonner la pâte — Abaisser et façonner la pâte suivant l'utilisation.</t>
  </si>
  <si>
    <t>Faire pousser la pâte avant cuisson — Laisser pousser légèrement la pâte avant cuisson, dans un endroit tempéré ou dans une étuve à +30/35°C.</t>
  </si>
  <si>
    <t>Niveau</t>
  </si>
  <si>
    <t>Composant</t>
  </si>
  <si>
    <t>Type</t>
  </si>
  <si>
    <t>Quantité (× multiplicateur, voir feuille Besoins)</t>
  </si>
  <si>
    <t>recette</t>
  </si>
  <si>
    <t xml:space="preserve">    ↳ Farine de blé T55</t>
  </si>
  <si>
    <t>matiere</t>
  </si>
  <si>
    <t xml:space="preserve">    ↳ Beurre doux 82% MG plaquette</t>
  </si>
  <si>
    <t xml:space="preserve">    ↳ Oeuf entier liquide pasteurisé</t>
  </si>
  <si>
    <t>lt</t>
  </si>
  <si>
    <t xml:space="preserve">    ↳ Levure fraîche de boulanger</t>
  </si>
  <si>
    <t xml:space="preserve">    ↳ Sucre blanc cristal sac 25 kg</t>
  </si>
  <si>
    <t xml:space="preserve">    ↳ Sel fin de cuisine</t>
  </si>
  <si>
    <t>Fiche technique — PÂTE BRIOCHÉE</t>
  </si>
  <si>
    <t>PÂTE BRIOCHÉE  GRO_CDC_211</t>
  </si>
  <si>
    <t>1.</t>
  </si>
  <si>
    <t>2.</t>
  </si>
  <si>
    <t>3.</t>
  </si>
  <si>
    <t>4.</t>
  </si>
  <si>
    <t>5.</t>
  </si>
  <si>
    <t>6.</t>
  </si>
  <si>
    <t>7.</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</si>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</sst>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3.5</v>
      </c>
      <c r="E7" s="6">
        <f>D7*$B$2</f>
        <v>3.5</v>
      </c>
      <c r="F7" t="s">
        <v>15</v>
      </c>
      <c r="G7" s="8">
        <f>E7*0.56</f>
        <v>1.96</v>
      </c>
    </row>
    <row r="8">
      <c r="A8" t="s">
        <v>16</v>
      </c>
      <c r="B8" t="s">
        <v>17</v>
      </c>
      <c r="C8" t="s">
        <v>18</v>
      </c>
      <c r="D8" s="4">
        <v>1.75</v>
      </c>
      <c r="E8" s="6">
        <f>D8*$B$2</f>
        <v>1.75</v>
      </c>
      <c r="F8" t="s">
        <v>15</v>
      </c>
      <c r="G8" s="8">
        <f>E8*5.2</f>
        <v>9.1</v>
      </c>
    </row>
    <row r="9">
      <c r="A9" t="s">
        <v>19</v>
      </c>
      <c r="B9" t="s">
        <v>20</v>
      </c>
      <c r="C9" t="s">
        <v>21</v>
      </c>
      <c r="D9" s="4">
        <v>0.14</v>
      </c>
      <c r="E9" s="6">
        <f>D9*$B$2</f>
        <v>0.14</v>
      </c>
      <c r="F9" t="s">
        <v>15</v>
      </c>
      <c r="G9" s="8">
        <f>E9*2.2</f>
        <v>0.308</v>
      </c>
    </row>
    <row r="10">
      <c r="A10" t="s">
        <v>22</v>
      </c>
      <c r="B10" t="s">
        <v>23</v>
      </c>
      <c r="C10" t="s">
        <v>24</v>
      </c>
      <c r="D10" s="4">
        <v>0.75</v>
      </c>
      <c r="E10" s="6">
        <f>D10*$B$2</f>
        <v>0.75</v>
      </c>
      <c r="F10" t="s">
        <v>15</v>
      </c>
      <c r="G10" s="8">
        <f>E10*3.9</f>
        <v>2.925</v>
      </c>
    </row>
    <row r="11">
      <c r="A11" t="s">
        <v>25</v>
      </c>
      <c r="B11" t="s">
        <v>26</v>
      </c>
      <c r="C11" t="s">
        <v>27</v>
      </c>
      <c r="D11" s="4">
        <v>0.03</v>
      </c>
      <c r="E11" s="6">
        <f>D11*$B$2</f>
        <v>0.03</v>
      </c>
      <c r="F11" t="s">
        <v>15</v>
      </c>
      <c r="G11" s="8">
        <f>E11*0.35</f>
        <v>0.0105</v>
      </c>
    </row>
    <row r="12">
      <c r="A12" t="s">
        <v>28</v>
      </c>
      <c r="B12" t="s">
        <v>29</v>
      </c>
      <c r="C12" t="s">
        <v>30</v>
      </c>
      <c r="D12" s="4">
        <v>0.35</v>
      </c>
      <c r="E12" s="6">
        <f>D12*$B$2</f>
        <v>0.35</v>
      </c>
      <c r="F12" t="s">
        <v>15</v>
      </c>
      <c r="G12" s="8">
        <f>E12*0.82</f>
        <v>0.287</v>
      </c>
    </row>
    <row r="13">
      <c r="A13"/>
      <c r="B13"/>
      <c r="C13"/>
      <c r="D13"/>
      <c r="E13"/>
      <c r="F13" t="s" s="9">
        <v>31</v>
      </c>
      <c r="G13" s="10">
        <f>SUM(G7:G12)</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32</v>
      </c>
      <c r="B1" t="s" s="7">
        <v>33</v>
      </c>
      <c r="C1" t="s" s="7">
        <v>34</v>
      </c>
      <c r="D1" t="s" s="7">
        <v>35</v>
      </c>
      <c r="E1" t="s" s="7">
        <v>36</v>
      </c>
      <c r="F1" t="s" s="7">
        <v>37</v>
      </c>
    </row>
    <row r="2">
      <c r="A2" t="s">
        <v>38</v>
      </c>
      <c r="B2">
        <v>1</v>
      </c>
      <c r="C2"/>
      <c r="D2" t="inlineStr" s="11">
        <is>
          <t>Mise en place du poste de travail — Vérifier les D.L.C., peser les denrées, sélectionner le matériel nécessaire. Laver et désinfecter le matériel et le poste de travail en suivant les protocoles.</t>
        </is>
      </c>
      <c r="E2" t="s" s="11"/>
      <c r="F2"/>
    </row>
    <row r="3">
      <c r="A3" t="s">
        <v>38</v>
      </c>
      <c r="B3">
        <v>2</v>
      </c>
      <c r="C3"/>
      <c r="D3" t="inlineStr" s="11">
        <is>
          <t>Préparations préliminaires — Découper le beurre en petites parcelles. Dans une calotte, émietter la levure. Ajouter un peu de farine du poids total. En frottant entre les mains la levure et la farine, émietter finement et mélanger intimement les 2 éléments.</t>
        </is>
      </c>
      <c r="E3" t="s" s="11"/>
      <c r="F3"/>
    </row>
    <row r="4">
      <c r="A4" t="s">
        <v>38</v>
      </c>
      <c r="B4">
        <v>3</v>
      </c>
      <c r="C4"/>
      <c r="D4" t="inlineStr" s="11">
        <is>
          <t>Confectionner la pâte briochée — Dans la cuve du batteur, mettre la farine, le sel, le sucre, la levure émiettée et les parcelles de beurre. Au crochet, en première vitesse, mélanger tous les éléments de manière à obtenir un mélange sableux assez fin. En deuxième vitesse, hydrater la pâte en incorporant progressivement les œufs. En fonction de la qualité de la farine, vérifier si la pâte peut absorber tous les œufs. Travailler la pâte pour allonger le gluten et donner du corps à la pâte. En fin de pétrissage, la pâte doit se décoller des parois de la cuve.</t>
        </is>
      </c>
      <c r="E4" t="s" s="11"/>
      <c r="F4"/>
    </row>
    <row r="5">
      <c r="A5" t="s">
        <v>38</v>
      </c>
      <c r="B5">
        <v>4</v>
      </c>
      <c r="C5"/>
      <c r="D5" t="inlineStr" s="11">
        <is>
          <t>Donner du repos à la pâte — Débarrasser la pâte dans un bac GN 1/1 H 250 légèrement fariné. Filmer la pâte pour l'empêcher de croûter. Stocker au froid pendant 1 heure environ. Cette pâte ne nécessite pas de pousse (ou pointage).</t>
        </is>
      </c>
      <c r="E5" t="s" s="11"/>
      <c r="F5"/>
    </row>
    <row r="6">
      <c r="A6" t="s">
        <v>38</v>
      </c>
      <c r="B6">
        <v>5</v>
      </c>
      <c r="C6"/>
      <c r="D6" t="s" s="11">
        <v>39</v>
      </c>
      <c r="E6" t="s" s="11"/>
      <c r="F6"/>
    </row>
    <row r="7">
      <c r="A7" t="s">
        <v>38</v>
      </c>
      <c r="B7">
        <v>6</v>
      </c>
      <c r="C7"/>
      <c r="D7" t="s" s="11">
        <v>40</v>
      </c>
      <c r="E7" t="s" s="11"/>
      <c r="F7"/>
    </row>
    <row r="8">
      <c r="A8" t="s">
        <v>38</v>
      </c>
      <c r="B8">
        <v>7</v>
      </c>
      <c r="C8"/>
      <c r="D8" t="inlineStr" s="11">
        <is>
          <t>Suggestions — Cette pâte convient parfaitement au fonçage de la tarte alsacienne, des tartes en général, pour le saucisson brioché et croûtes diverses. Saucisson brioché : 400g de pâte pour 10 personnes. Fonçage tourtière 28cm : 450g pour 10 personnes. Fonçage bac GN 1/1 H 25 : 1,3kg.</t>
        </is>
      </c>
      <c r="E8" t="s" s="11"/>
      <c r="F8"/>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8"/>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41</v>
      </c>
      <c r="B1" t="s" s="7">
        <v>42</v>
      </c>
      <c r="C1" t="s" s="7">
        <v>43</v>
      </c>
      <c r="D1" t="s" s="7">
        <v>44</v>
      </c>
      <c r="E1" t="s" s="7">
        <v>10</v>
      </c>
    </row>
    <row r="2">
      <c r="A2">
        <v>0</v>
      </c>
      <c r="B2" t="s">
        <v>38</v>
      </c>
      <c r="C2" t="s">
        <v>45</v>
      </c>
      <c r="D2" s="6">
        <f>'Besoins'!$B$2*100</f>
        <v>100</v>
      </c>
      <c r="E2" t="s">
        <v>3</v>
      </c>
    </row>
    <row r="3">
      <c r="A3">
        <v>1</v>
      </c>
      <c r="B3" t="s">
        <v>46</v>
      </c>
      <c r="C3" t="s">
        <v>47</v>
      </c>
      <c r="D3" s="6">
        <f>'Besoins'!$B$2*3.5</f>
        <v>3.5</v>
      </c>
      <c r="E3" t="s">
        <v>15</v>
      </c>
    </row>
    <row r="4">
      <c r="A4">
        <v>1</v>
      </c>
      <c r="B4" t="s">
        <v>48</v>
      </c>
      <c r="C4" t="s">
        <v>47</v>
      </c>
      <c r="D4" s="6">
        <f>'Besoins'!$B$2*1.75</f>
        <v>1.75</v>
      </c>
      <c r="E4" t="s">
        <v>15</v>
      </c>
    </row>
    <row r="5">
      <c r="A5">
        <v>1</v>
      </c>
      <c r="B5" t="s">
        <v>49</v>
      </c>
      <c r="C5" t="s">
        <v>47</v>
      </c>
      <c r="D5" s="6">
        <f>'Besoins'!$B$2*0.75</f>
        <v>0.75</v>
      </c>
      <c r="E5" t="s">
        <v>50</v>
      </c>
    </row>
    <row r="6">
      <c r="A6">
        <v>1</v>
      </c>
      <c r="B6" t="s">
        <v>51</v>
      </c>
      <c r="C6" t="s">
        <v>47</v>
      </c>
      <c r="D6" s="6">
        <f>'Besoins'!$B$2*0.14</f>
        <v>0.14</v>
      </c>
      <c r="E6" t="s">
        <v>15</v>
      </c>
    </row>
    <row r="7">
      <c r="A7">
        <v>1</v>
      </c>
      <c r="B7" t="s">
        <v>52</v>
      </c>
      <c r="C7" t="s">
        <v>47</v>
      </c>
      <c r="D7" s="6">
        <f>'Besoins'!$B$2*0.35</f>
        <v>0.35</v>
      </c>
      <c r="E7" t="s">
        <v>15</v>
      </c>
    </row>
    <row r="8">
      <c r="A8">
        <v>1</v>
      </c>
      <c r="B8" t="s">
        <v>53</v>
      </c>
      <c r="C8" t="s">
        <v>47</v>
      </c>
      <c r="D8" s="6">
        <f>'Besoins'!$B$2*0.03</f>
        <v>0.03</v>
      </c>
      <c r="E8"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1"/>
  <cols>
    <col min="1" max="1" width="22" customWidth="1"/>
    <col min="2" max="2" width="52" customWidth="1"/>
    <col min="3" max="3" width="14" customWidth="1"/>
    <col min="4" max="4" width="10" customWidth="1"/>
  </cols>
  <sheetData>
    <row r="1" customHeight="1" ht="24">
      <c r="A1" t="s" s="2">
        <v>54</v>
      </c>
      <c r="B1"/>
      <c r="C1"/>
      <c r="D1"/>
    </row>
    <row r="2">
      <c r="A2" t="str" s="12">
        <f>"GRO_CDC_211 · CUI.PATES · référence : "&amp;Besoins!B3&amp;" "&amp;Besoins!C3&amp;" · multiplicateur réglable sur la feuille ""Besoins"""</f>
        <v>GRO_CDC_211 · CUI.PATES · référence : 100 pc · multiplicateur réglable sur la feuille </v>
      </c>
      <c r="B2"/>
      <c r="C2"/>
      <c r="D2"/>
    </row>
    <row r="3">
      <c r="A3"/>
      <c r="B3"/>
      <c r="C3"/>
      <c r="D3"/>
    </row>
    <row r="4">
      <c r="A4" t="s" s="13">
        <v>55</v>
      </c>
      <c r="B4"/>
      <c r="C4"/>
      <c r="D4"/>
    </row>
    <row r="5">
      <c r="A5" t="s" s="14">
        <v>56</v>
      </c>
      <c r="B5" t="str" s="11">
        <f>Procedure!D2</f>
        <v>Mise en place du poste de travail — Vérifier les D.L.C., peser les denrées, sélectionner le matériel nécessaire. Laver et désinfecter le matériel et le poste de travail en suivant les protocoles.</v>
      </c>
      <c r="C5"/>
      <c r="D5"/>
    </row>
    <row r="6">
      <c r="A6" t="s" s="14">
        <v>57</v>
      </c>
      <c r="B6" t="str" s="11">
        <f>Procedure!D3</f>
        <v>Préparations préliminaires — Découper le beurre en petites parcelles. Dans une calotte, émietter la levure. Ajouter un peu de farine du poids total. En frottant entre les mains la levure et la farine, émietter finement et mélanger intimement les 2 éléments.</v>
      </c>
      <c r="C6"/>
      <c r="D6"/>
    </row>
    <row r="7">
      <c r="A7"/>
      <c r="B7" t="str">
        <f>Besoins!B8</f>
        <v>Beurre doux 82% MG plaquette</v>
      </c>
      <c r="C7" s="6">
        <f>Besoins!E8</f>
        <v>1.75</v>
      </c>
      <c r="D7" t="str">
        <f>Besoins!F8</f>
        <v>kg</v>
      </c>
    </row>
    <row r="8">
      <c r="A8"/>
      <c r="B8" t="str">
        <f>Besoins!B9</f>
        <v>Levure fraîche de boulanger</v>
      </c>
      <c r="C8" s="6">
        <f>Besoins!E9</f>
        <v>0.14</v>
      </c>
      <c r="D8" t="str">
        <f>Besoins!F9</f>
        <v>kg</v>
      </c>
    </row>
    <row r="9">
      <c r="A9" t="s" s="14">
        <v>58</v>
      </c>
      <c r="B9" t="str" s="11">
        <f>Procedure!D4</f>
        <v>Confectionner la pâte briochée — Dans la cuve du batteur, mettre la farine, le sel, le sucre, la levure émiettée et les parcelles de beurre. Au crochet, en première vitesse, mélanger tous les éléments de manière à obtenir un mélange sableux assez fin. En deuxième vitesse, hydrater la pâte en incorporant progressivement les œufs. En fonction de la qualité de la farine, vérifier si la pâte peut absorber tous les œufs. Travailler la pâte pour allonger le gluten et donner du corps à la pâte. En fin de pétrissage, la pâte doit se décoller des parois de la cuve.</v>
      </c>
      <c r="C9"/>
      <c r="D9"/>
    </row>
    <row r="10">
      <c r="A10"/>
      <c r="B10" t="str">
        <f>Besoins!B7</f>
        <v>Farine de blé T55</v>
      </c>
      <c r="C10" s="6">
        <f>Besoins!E7</f>
        <v>3.5</v>
      </c>
      <c r="D10" t="str">
        <f>Besoins!F7</f>
        <v>kg</v>
      </c>
    </row>
    <row r="11">
      <c r="A11"/>
      <c r="B11" t="str">
        <f>Besoins!B8</f>
        <v>Beurre doux 82% MG plaquette</v>
      </c>
      <c r="C11" s="6">
        <f>Besoins!E8</f>
        <v>1.75</v>
      </c>
      <c r="D11" t="str">
        <f>Besoins!F8</f>
        <v>kg</v>
      </c>
    </row>
    <row r="12">
      <c r="A12"/>
      <c r="B12" t="str">
        <f>Besoins!B10</f>
        <v>Oeuf entier liquide pasteurisé</v>
      </c>
      <c r="C12" s="6">
        <f>Besoins!E10</f>
        <v>0.75</v>
      </c>
      <c r="D12" t="str">
        <f>Besoins!F10</f>
        <v>lt</v>
      </c>
    </row>
    <row r="13">
      <c r="A13"/>
      <c r="B13" t="str">
        <f>Besoins!B9</f>
        <v>Levure fraîche de boulanger</v>
      </c>
      <c r="C13" s="6">
        <f>Besoins!E9</f>
        <v>0.14</v>
      </c>
      <c r="D13" t="str">
        <f>Besoins!F9</f>
        <v>kg</v>
      </c>
    </row>
    <row r="14">
      <c r="A14"/>
      <c r="B14" t="str">
        <f>Besoins!B12</f>
        <v>Sucre blanc cristal sac 25 kg</v>
      </c>
      <c r="C14" s="6">
        <f>Besoins!E12</f>
        <v>0.35</v>
      </c>
      <c r="D14" t="str">
        <f>Besoins!F12</f>
        <v>kg</v>
      </c>
    </row>
    <row r="15">
      <c r="A15"/>
      <c r="B15" t="str">
        <f>Besoins!B11</f>
        <v>Sel fin de cuisine</v>
      </c>
      <c r="C15" s="6">
        <f>Besoins!E11</f>
        <v>0.03</v>
      </c>
      <c r="D15" t="str">
        <f>Besoins!F11</f>
        <v>kg</v>
      </c>
    </row>
    <row r="16">
      <c r="A16" t="s" s="14">
        <v>59</v>
      </c>
      <c r="B16" t="str" s="11">
        <f>Procedure!D5</f>
        <v>Donner du repos à la pâte — Débarrasser la pâte dans un bac GN 1/1 H 250 légèrement fariné. Filmer la pâte pour l'empêcher de croûter. Stocker au froid pendant 1 heure environ. Cette pâte ne nécessite pas de pousse (ou pointage).</v>
      </c>
      <c r="C16"/>
      <c r="D16"/>
    </row>
    <row r="17">
      <c r="A17" t="s" s="14">
        <v>60</v>
      </c>
      <c r="B17" t="str" s="11">
        <f>Procedure!D6</f>
        <v>Abaisser et façonner la pâte — Abaisser et façonner la pâte suivant l'utilisation.</v>
      </c>
      <c r="C17"/>
      <c r="D17"/>
    </row>
    <row r="18">
      <c r="A18" t="s" s="14">
        <v>61</v>
      </c>
      <c r="B18" t="str" s="11">
        <f>Procedure!D7</f>
        <v>Faire pousser la pâte avant cuisson — Laisser pousser légèrement la pâte avant cuisson, dans un endroit tempéré ou dans une étuve à +30/35°C.</v>
      </c>
      <c r="C18"/>
      <c r="D18"/>
    </row>
    <row r="19">
      <c r="A19" t="s" s="14">
        <v>62</v>
      </c>
      <c r="B19" t="str" s="11">
        <f>Procedure!D8</f>
        <v>Suggestions — Cette pâte convient parfaitement au fonçage de la tarte alsacienne, des tartes en général, pour le saucisson brioché et croûtes diverses. Saucisson brioché : 400g de pâte pour 10 personnes. Fonçage tourtière 28cm : 450g pour 10 personnes. Fonçage bac GN 1/1 H 25 : 1,3kg.</v>
      </c>
      <c r="C19"/>
      <c r="D19"/>
    </row>
    <row r="20">
      <c r="A20"/>
      <c r="B20"/>
      <c r="C20"/>
      <c r="D20"/>
    </row>
    <row r="21">
      <c r="A21" t="s" s="15">
        <v>63</v>
      </c>
      <c r="B21"/>
      <c r="C21"/>
      <c r="D21"/>
    </row>
  </sheetData>
  <sheetProtection sheet="1" formatRows="0" formatColumns="0"/>
  <mergeCells count="11">
    <mergeCell ref="A1:D1"/>
    <mergeCell ref="A2:D2"/>
    <mergeCell ref="A4:D4"/>
    <mergeCell ref="B5:D5"/>
    <mergeCell ref="B6:D6"/>
    <mergeCell ref="B9:D9"/>
    <mergeCell ref="B16:D16"/>
    <mergeCell ref="B17:D17"/>
    <mergeCell ref="B18:D18"/>
    <mergeCell ref="B19:D19"/>
    <mergeCell ref="A21:D2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2026-09-23T19:52:52Z</dcterms:created>
  <dc:title>PÂTE BRIOCHÉE</dc:title>
  <dc:subject/>
  <dc:creator>CUIS.web</dc:creator>
  <cp:lastModifiedBy/>
  <cp:keywords/>
  <dc:description>Export automatique — moteur récursif d'origine : Bernard Vandendaele</dc:description>
  <cp:category/>
  <dc:language>en-US</dc:language>
  <dcterms:modified xsi:type="dcterms:W3CDTF">2026-09-23T19:52:52Z</dcterms:modified>
  <cp:revision>1</cp:revision>
</cp:coreProperties>
</file>