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<sst xmlns="http://schemas.openxmlformats.org/spreadsheetml/2006/main" count="82" uniqueCount="82">
  <si>
    <t>Fiche technique</t>
  </si>
  <si>
    <t>Nom</t>
  </si>
  <si>
    <t>PÂTE BRIOCHÉE</t>
  </si>
  <si>
    <t>Code</t>
  </si>
  <si>
    <t>GRO_CDC_211</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</si>
  <si>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</si>
  <si>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</si>
  <si>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</si>
  <si>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</si>
  <si>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</si>
  <si>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</si>
  <si>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</si>
  <si>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</si>
  <si>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</si>
  <si>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</si>
  <si>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</si>
  <si>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</si>
  <si>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</si>
  <si>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</si>
  <si>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</si>
  <si>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</si>
  <si>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</si>
  <si>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</si>
  <si>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</si>
  <si>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</si>
  <si>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</si>
  <si>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</si>
  <si>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</si>
  <si>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</si>
  <si>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</si>
  <si>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</si>
  <si>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FAR-T55</t>
  </si>
  <si>
    <t>Farine de blé T55</t>
  </si>
  <si>
    <t>Farines de blé</t>
  </si>
  <si>
    <t>kg</t>
  </si>
  <si>
    <t>BEU-DOUX</t>
  </si>
  <si>
    <t>Beurre doux 82% MG plaquette</t>
  </si>
  <si>
    <t>Beurres et margarines</t>
  </si>
  <si>
    <t>LEV-FRAICHE</t>
  </si>
  <si>
    <t>Levure fraîche de boulanger</t>
  </si>
  <si>
    <t>Levures et agents levants</t>
  </si>
  <si>
    <t>OVO-ENT-LIQ</t>
  </si>
  <si>
    <t>Oeuf entier liquide pasteurisé</t>
  </si>
  <si>
    <t>Ovoproduits</t>
  </si>
  <si>
    <t>SEL-FIN</t>
  </si>
  <si>
    <t>Sel fin de cuisine</t>
  </si>
  <si>
    <t>Sels et condiments de base</t>
  </si>
  <si>
    <t>SUC-BLANC</t>
  </si>
  <si>
    <t>Sucre blanc cristal sac 25 kg</t>
  </si>
  <si>
    <t>Sucres et édulcorants</t>
  </si>
  <si>
    <t>Total</t>
  </si>
  <si>
    <t>Niveau</t>
  </si>
  <si>
    <t>Composant</t>
  </si>
  <si>
    <t>Type</t>
  </si>
  <si>
    <t>Quantité (pour 100 pc)</t>
  </si>
  <si>
    <t>recette</t>
  </si>
  <si>
    <t>Pâtes de base cuisine</t>
  </si>
  <si>
    <t xml:space="preserve">    ↳ Farine de blé T55</t>
  </si>
  <si>
    <t>matiere</t>
  </si>
  <si>
    <t xml:space="preserve">    ↳ Beurre doux 82% MG plaquette</t>
  </si>
  <si>
    <t xml:space="preserve">    ↳ Oeuf entier liquide pasteurisé</t>
  </si>
  <si>
    <t>lt</t>
  </si>
  <si>
    <t xml:space="preserve">    ↳ Levure fraîche de boulanger</t>
  </si>
  <si>
    <t xml:space="preserve">    ↳ Sucre blanc cristal sac 25 kg</t>
  </si>
  <si>
    <t xml:space="preserve">    ↳ Sel fin de cuisine</t>
  </si>
  <si>
    <t>Recette</t>
  </si>
  <si>
    <t>#</t>
  </si>
  <si>
    <t>Verbe</t>
  </si>
  <si>
    <t>Étape</t>
  </si>
  <si>
    <t>Précision technique</t>
  </si>
  <si>
    <t>Durée</t>
  </si>
  <si>
    <t>Abaisser et façonner la pâte — Abaisser et façonner la pâte suivant l'utilisation.</t>
  </si>
  <si>
    <t>Faire pousser la pâte avant cuisson — Laisser pousser légèrement la pâte avant cuisson, dans un endroit tempéré ou dans une étuve à +30/35°C.</t>
  </si>
  <si>
    <t>Fiche technique — PÂTE BRIOCHÉE</t>
  </si>
  <si>
    <t>PÂTE BRIOCHÉE  GRO_CDC_211</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</si>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</sst>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14.5905</v>
      </c>
    </row>
    <row r="12">
      <c r="A12" t="s" s="3">
        <v>16</v>
      </c>
      <c r="B12" s="4">
        <v>0.145905</v>
      </c>
    </row>
    <row r="13">
      <c r="A13"/>
      <c r="B13"/>
    </row>
    <row r="14">
      <c r="A14" t="s" s="5">
        <v>17</v>
      </c>
      <c r="B14" t="s" s="5">
        <v>14</v>
      </c>
    </row>
    <row r="15">
      <c r="A15" t="s" s="5">
        <v>18</v>
      </c>
      <c r="B15" s="6">
        <v>14.5905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3.5</v>
      </c>
      <c r="E7" s="11">
        <f>D7*$B$2</f>
        <v>3.5</v>
      </c>
      <c r="F7" t="s">
        <v>34</v>
      </c>
      <c r="G7" s="4">
        <f>E7*0.56</f>
        <v>1.96</v>
      </c>
    </row>
    <row r="8">
      <c r="A8" t="s">
        <v>35</v>
      </c>
      <c r="B8" t="s">
        <v>36</v>
      </c>
      <c r="C8" t="s">
        <v>37</v>
      </c>
      <c r="D8" s="9">
        <v>1.75</v>
      </c>
      <c r="E8" s="11">
        <f>D8*$B$2</f>
        <v>1.75</v>
      </c>
      <c r="F8" t="s">
        <v>34</v>
      </c>
      <c r="G8" s="4">
        <f>E8*5.2</f>
        <v>9.1</v>
      </c>
    </row>
    <row r="9">
      <c r="A9" t="s">
        <v>38</v>
      </c>
      <c r="B9" t="s">
        <v>39</v>
      </c>
      <c r="C9" t="s">
        <v>40</v>
      </c>
      <c r="D9" s="9">
        <v>0.14</v>
      </c>
      <c r="E9" s="11">
        <f>D9*$B$2</f>
        <v>0.14</v>
      </c>
      <c r="F9" t="s">
        <v>34</v>
      </c>
      <c r="G9" s="4">
        <f>E9*2.2</f>
        <v>0.308</v>
      </c>
    </row>
    <row r="10">
      <c r="A10" t="s">
        <v>41</v>
      </c>
      <c r="B10" t="s">
        <v>42</v>
      </c>
      <c r="C10" t="s">
        <v>43</v>
      </c>
      <c r="D10" s="9">
        <v>0.75</v>
      </c>
      <c r="E10" s="11">
        <f>D10*$B$2</f>
        <v>0.75</v>
      </c>
      <c r="F10" t="s">
        <v>34</v>
      </c>
      <c r="G10" s="4">
        <f>E10*3.9</f>
        <v>2.925</v>
      </c>
    </row>
    <row r="11">
      <c r="A11" t="s">
        <v>44</v>
      </c>
      <c r="B11" t="s">
        <v>45</v>
      </c>
      <c r="C11" t="s">
        <v>46</v>
      </c>
      <c r="D11" s="9">
        <v>0.03</v>
      </c>
      <c r="E11" s="11">
        <f>D11*$B$2</f>
        <v>0.03</v>
      </c>
      <c r="F11" t="s">
        <v>34</v>
      </c>
      <c r="G11" s="4">
        <f>E11*0.35</f>
        <v>0.0105</v>
      </c>
    </row>
    <row r="12">
      <c r="A12" t="s">
        <v>47</v>
      </c>
      <c r="B12" t="s">
        <v>48</v>
      </c>
      <c r="C12" t="s">
        <v>49</v>
      </c>
      <c r="D12" s="9">
        <v>0.35</v>
      </c>
      <c r="E12" s="11">
        <f>D12*$B$2</f>
        <v>0.35</v>
      </c>
      <c r="F12" t="s">
        <v>34</v>
      </c>
      <c r="G12" s="4">
        <f>E12*0.82</f>
        <v>0.287</v>
      </c>
    </row>
    <row r="13">
      <c r="A13"/>
      <c r="B13"/>
      <c r="C13"/>
      <c r="D13"/>
      <c r="E13"/>
      <c r="F13" t="s" s="3">
        <v>50</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29</v>
      </c>
      <c r="F1" t="s" s="2">
        <v>5</v>
      </c>
    </row>
    <row r="2">
      <c r="A2">
        <v>0</v>
      </c>
      <c r="B2" t="s">
        <v>2</v>
      </c>
      <c r="C2" t="s">
        <v>55</v>
      </c>
      <c r="D2" s="11">
        <v>100</v>
      </c>
      <c r="E2" t="s">
        <v>24</v>
      </c>
      <c r="F2" t="s">
        <v>56</v>
      </c>
    </row>
    <row r="3">
      <c r="A3">
        <v>1</v>
      </c>
      <c r="B3" t="s">
        <v>57</v>
      </c>
      <c r="C3" t="s">
        <v>58</v>
      </c>
      <c r="D3" s="11">
        <v>3.5</v>
      </c>
      <c r="E3" t="s">
        <v>34</v>
      </c>
      <c r="F3" t="s">
        <v>33</v>
      </c>
    </row>
    <row r="4">
      <c r="A4">
        <v>1</v>
      </c>
      <c r="B4" t="s">
        <v>59</v>
      </c>
      <c r="C4" t="s">
        <v>58</v>
      </c>
      <c r="D4" s="11">
        <v>1.75</v>
      </c>
      <c r="E4" t="s">
        <v>34</v>
      </c>
      <c r="F4" t="s">
        <v>37</v>
      </c>
    </row>
    <row r="5">
      <c r="A5">
        <v>1</v>
      </c>
      <c r="B5" t="s">
        <v>60</v>
      </c>
      <c r="C5" t="s">
        <v>58</v>
      </c>
      <c r="D5" s="11">
        <v>0.75</v>
      </c>
      <c r="E5" t="s">
        <v>61</v>
      </c>
      <c r="F5" t="s">
        <v>43</v>
      </c>
    </row>
    <row r="6">
      <c r="A6">
        <v>1</v>
      </c>
      <c r="B6" t="s">
        <v>62</v>
      </c>
      <c r="C6" t="s">
        <v>58</v>
      </c>
      <c r="D6" s="11">
        <v>0.14</v>
      </c>
      <c r="E6" t="s">
        <v>34</v>
      </c>
      <c r="F6" t="s">
        <v>40</v>
      </c>
    </row>
    <row r="7">
      <c r="A7">
        <v>1</v>
      </c>
      <c r="B7" t="s">
        <v>63</v>
      </c>
      <c r="C7" t="s">
        <v>58</v>
      </c>
      <c r="D7" s="11">
        <v>0.35</v>
      </c>
      <c r="E7" t="s">
        <v>34</v>
      </c>
      <c r="F7" t="s">
        <v>49</v>
      </c>
    </row>
    <row r="8">
      <c r="A8">
        <v>1</v>
      </c>
      <c r="B8" t="s">
        <v>64</v>
      </c>
      <c r="C8" t="s">
        <v>58</v>
      </c>
      <c r="D8" s="11">
        <v>0.03</v>
      </c>
      <c r="E8" t="s">
        <v>34</v>
      </c>
      <c r="F8"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Découper le beurre en petites parcelles. Dans une calotte, émietter la levure. Ajouter un peu de farine du poids total. En frottant entre les mains la levure et la farine, émietter finement et mélanger intimement les 2 éléments.</t>
        </is>
      </c>
      <c r="E3" t="s" s="13"/>
      <c r="F3"/>
    </row>
    <row r="4">
      <c r="A4" t="s">
        <v>2</v>
      </c>
      <c r="B4">
        <v>3</v>
      </c>
      <c r="C4"/>
      <c r="D4" t="inlineStr" s="13">
        <is>
          <t>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t>
        </is>
      </c>
      <c r="E4" t="s" s="13"/>
      <c r="F4"/>
    </row>
    <row r="5">
      <c r="A5" t="s">
        <v>2</v>
      </c>
      <c r="B5">
        <v>4</v>
      </c>
      <c r="C5"/>
      <c r="D5" t="inlineStr" s="13">
        <is>
          <t>Donner du repos à la pâte — Débarrasser la pâte dans un bac GN 1/1 H 250 légèrement fariné. Filmer la pâte pour l'empêcher de croûter. Stocker au froid pendant 1 heure environ. Cette pâte ne nécessite pas de pousse (ou pointage).</t>
        </is>
      </c>
      <c r="E5" t="s" s="13"/>
      <c r="F5"/>
    </row>
    <row r="6">
      <c r="A6" t="s">
        <v>2</v>
      </c>
      <c r="B6">
        <v>5</v>
      </c>
      <c r="C6"/>
      <c r="D6" t="s" s="13">
        <v>71</v>
      </c>
      <c r="E6" t="s" s="13"/>
      <c r="F6"/>
    </row>
    <row r="7">
      <c r="A7" t="s">
        <v>2</v>
      </c>
      <c r="B7">
        <v>6</v>
      </c>
      <c r="C7"/>
      <c r="D7" t="s" s="13">
        <v>72</v>
      </c>
      <c r="E7" t="s" s="13"/>
      <c r="F7"/>
    </row>
    <row r="8">
      <c r="A8" t="s">
        <v>2</v>
      </c>
      <c r="B8">
        <v>7</v>
      </c>
      <c r="C8"/>
      <c r="D8" t="inlineStr" s="13">
        <is>
          <t>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73</v>
      </c>
      <c r="B1"/>
      <c r="C1"/>
      <c r="D1"/>
    </row>
    <row r="2">
      <c r="A2" t="str" s="14">
        <f>"GRO_CDC_211 · CUI.PATES · référence : "&amp;Besoins!B3&amp;" "&amp;Besoins!C3&amp;" · multiplicateur réglable sur la feuille ""Besoins"""</f>
        <v>GRO_CDC_211 · CUI.PATES · référence : 100 pc · multiplicateur réglable sur la feuille </v>
      </c>
      <c r="B2"/>
      <c r="C2"/>
      <c r="D2"/>
    </row>
    <row r="3">
      <c r="A3"/>
      <c r="B3"/>
      <c r="C3"/>
      <c r="D3"/>
    </row>
    <row r="4">
      <c r="A4" t="s" s="15">
        <v>74</v>
      </c>
      <c r="B4"/>
      <c r="C4"/>
      <c r="D4"/>
    </row>
    <row r="5">
      <c r="A5" t="s" s="16">
        <v>75</v>
      </c>
      <c r="B5" t="str" s="13">
        <f>Procedure!D2</f>
        <v>Mise en place du poste de travail — Vérifier les D.L.C., peser les denrées, sélectionner le matériel nécessaire. Laver et désinfecter le matériel et le poste de travail en suivant les protocoles.</v>
      </c>
      <c r="C5"/>
      <c r="D5"/>
    </row>
    <row r="6">
      <c r="A6" t="s" s="16">
        <v>76</v>
      </c>
      <c r="B6" t="str" s="13">
        <f>Procedure!D3</f>
        <v>Préparations préliminaires — Découper le beurre en petites parcelles. Dans une calotte, émietter la levure. Ajouter un peu de farine du poids total. En frottant entre les mains la levure et la farine, émietter finement et mélanger intimement les 2 éléments.</v>
      </c>
      <c r="C6"/>
      <c r="D6"/>
    </row>
    <row r="7">
      <c r="A7"/>
      <c r="B7" t="str">
        <f>Besoins!B8</f>
        <v>Beurre doux 82% MG plaquette</v>
      </c>
      <c r="C7" s="11">
        <f>Besoins!E8</f>
        <v>1.75</v>
      </c>
      <c r="D7" t="str">
        <f>Besoins!F8</f>
        <v>kg</v>
      </c>
    </row>
    <row r="8">
      <c r="A8"/>
      <c r="B8" t="str">
        <f>Besoins!B9</f>
        <v>Levure fraîche de boulanger</v>
      </c>
      <c r="C8" s="11">
        <f>Besoins!E9</f>
        <v>0.14</v>
      </c>
      <c r="D8" t="str">
        <f>Besoins!F9</f>
        <v>kg</v>
      </c>
    </row>
    <row r="9">
      <c r="A9" t="s" s="16">
        <v>77</v>
      </c>
      <c r="B9" t="str" s="13">
        <f>Procedure!D4</f>
        <v>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v>
      </c>
      <c r="C9"/>
      <c r="D9"/>
    </row>
    <row r="10">
      <c r="A10"/>
      <c r="B10" t="str">
        <f>Besoins!B7</f>
        <v>Farine de blé T55</v>
      </c>
      <c r="C10" s="11">
        <f>Besoins!E7</f>
        <v>3.5</v>
      </c>
      <c r="D10" t="str">
        <f>Besoins!F7</f>
        <v>kg</v>
      </c>
    </row>
    <row r="11">
      <c r="A11"/>
      <c r="B11" t="str">
        <f>Besoins!B8</f>
        <v>Beurre doux 82% MG plaquette</v>
      </c>
      <c r="C11" s="11">
        <f>Besoins!E8</f>
        <v>1.75</v>
      </c>
      <c r="D11" t="str">
        <f>Besoins!F8</f>
        <v>kg</v>
      </c>
    </row>
    <row r="12">
      <c r="A12"/>
      <c r="B12" t="str">
        <f>Besoins!B10</f>
        <v>Oeuf entier liquide pasteurisé</v>
      </c>
      <c r="C12" s="11">
        <f>Besoins!E10</f>
        <v>0.75</v>
      </c>
      <c r="D12" t="str">
        <f>Besoins!F10</f>
        <v>lt</v>
      </c>
    </row>
    <row r="13">
      <c r="A13"/>
      <c r="B13" t="str">
        <f>Besoins!B9</f>
        <v>Levure fraîche de boulanger</v>
      </c>
      <c r="C13" s="11">
        <f>Besoins!E9</f>
        <v>0.14</v>
      </c>
      <c r="D13" t="str">
        <f>Besoins!F9</f>
        <v>kg</v>
      </c>
    </row>
    <row r="14">
      <c r="A14"/>
      <c r="B14" t="str">
        <f>Besoins!B12</f>
        <v>Sucre blanc cristal sac 25 kg</v>
      </c>
      <c r="C14" s="11">
        <f>Besoins!E12</f>
        <v>0.35</v>
      </c>
      <c r="D14" t="str">
        <f>Besoins!F12</f>
        <v>kg</v>
      </c>
    </row>
    <row r="15">
      <c r="A15"/>
      <c r="B15" t="str">
        <f>Besoins!B11</f>
        <v>Sel fin de cuisine</v>
      </c>
      <c r="C15" s="11">
        <f>Besoins!E11</f>
        <v>0.03</v>
      </c>
      <c r="D15" t="str">
        <f>Besoins!F11</f>
        <v>kg</v>
      </c>
    </row>
    <row r="16">
      <c r="A16" t="s" s="16">
        <v>78</v>
      </c>
      <c r="B16" t="str" s="13">
        <f>Procedure!D5</f>
        <v>Donner du repos à la pâte — Débarrasser la pâte dans un bac GN 1/1 H 250 légèrement fariné. Filmer la pâte pour l'empêcher de croûter. Stocker au froid pendant 1 heure environ. Cette pâte ne nécessite pas de pousse (ou pointage).</v>
      </c>
      <c r="C16"/>
      <c r="D16"/>
    </row>
    <row r="17">
      <c r="A17" t="s" s="16">
        <v>79</v>
      </c>
      <c r="B17" t="str" s="13">
        <f>Procedure!D6</f>
        <v>Abaisser et façonner la pâte — Abaisser et façonner la pâte suivant l'utilisation.</v>
      </c>
      <c r="C17"/>
      <c r="D17"/>
    </row>
    <row r="18">
      <c r="A18" t="s" s="16">
        <v>80</v>
      </c>
      <c r="B18" t="str" s="13">
        <f>Procedure!D7</f>
        <v>Faire pousser la pâte avant cuisson — Laisser pousser légèrement la pâte avant cuisson, dans un endroit tempéré ou dans une étuve à +30/35°C.</v>
      </c>
      <c r="C18"/>
      <c r="D18"/>
    </row>
    <row r="19">
      <c r="A19" t="s" s="16">
        <v>81</v>
      </c>
      <c r="B19" t="str" s="13">
        <f>Procedure!D8</f>
        <v>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v>
      </c>
      <c r="C19"/>
      <c r="D19"/>
    </row>
    <row r="20">
      <c r="A20"/>
      <c r="B20"/>
      <c r="C20"/>
      <c r="D20"/>
    </row>
    <row r="21">
      <c r="A21" t="s" s="17">
        <v>21</v>
      </c>
      <c r="B21"/>
      <c r="C21"/>
      <c r="D21"/>
    </row>
  </sheetData>
  <sheetProtection sheet="1" formatRows="0" formatColumns="0"/>
  <mergeCells count="11">
    <mergeCell ref="A1:D1"/>
    <mergeCell ref="A2:D2"/>
    <mergeCell ref="A4:D4"/>
    <mergeCell ref="B5:D5"/>
    <mergeCell ref="B6:D6"/>
    <mergeCell ref="B9:D9"/>
    <mergeCell ref="B16:D16"/>
    <mergeCell ref="B17:D1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2026-09-23T19:52:20Z</dcterms:created>
  <dc:title>PÂTE BRIOCHÉE</dc:title>
  <dc:subject/>
  <dc:creator>CUIS.web</dc:creator>
  <cp:lastModifiedBy/>
  <cp:keywords/>
  <dc:description>Export automatique — moteur récursif d'origine : Bernard Vandendaele</dc:description>
  <cp:category/>
  <dc:language>en-US</dc:language>
  <dcterms:modified xsi:type="dcterms:W3CDTF">2026-09-23T19:52:20Z</dcterms:modified>
  <cp:revision>1</cp:revision>
</cp:coreProperties>
</file>