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<sst xmlns="http://schemas.openxmlformats.org/spreadsheetml/2006/main" count="69" uniqueCount="69">
  <si>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</si>
  <si>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</si>
  <si>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</si>
  <si>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</si>
  <si>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</si>
  <si>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</si>
  <si>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</si>
  <si>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</si>
  <si>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</si>
  <si>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</si>
  <si>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</si>
  <si>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</si>
  <si>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</si>
  <si>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</si>
  <si>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</si>
  <si>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</si>
  <si>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</si>
  <si>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</si>
  <si>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</si>
  <si>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</si>
  <si>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</si>
  <si>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</si>
  <si>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</si>
  <si>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</si>
  <si>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</si>
  <si>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</si>
  <si>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</si>
  <si>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</si>
  <si>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</si>
  <si>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</si>
  <si>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</si>
  <si>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</si>
  <si>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</si>
  <si>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</si>
  <si>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</si>
  <si>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</si>
  <si>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</si>
  <si>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</si>
  <si>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</si>
  <si>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</si>
  <si>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</si>
  <si>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</si>
  <si>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CONFITURE D'OIGNONS AUX ÉPICES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</si>
  <si>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</si>
  <si>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</si>
  <si>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</si>
  <si>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Niveau</t>
  </si>
  <si>
    <t>Composant</t>
  </si>
  <si>
    <t>Type</t>
  </si>
  <si>
    <t>Quantité (× multiplicateur, voir feuille Besoins)</t>
  </si>
  <si>
    <t>recette</t>
  </si>
  <si>
    <t xml:space="preserve">    ↳ Oignons émincés surgelés</t>
  </si>
  <si>
    <t>matiere</t>
  </si>
  <si>
    <t xml:space="preserve">    ↳ VINAIGRE VIN ROUGE (L) (conv.)</t>
  </si>
  <si>
    <t>conversion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</si>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</sst>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E7*18</f>
        <v>0.036</v>
      </c>
    </row>
    <row r="8">
      <c r="A8" t="s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18</v>
      </c>
      <c r="G8" s="8">
        <f>E8*3</f>
        <v>0.9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15</v>
      </c>
      <c r="G9" s="8">
        <f>E9*8</f>
        <v>0.4</v>
      </c>
    </row>
    <row r="10">
      <c r="A10" t="s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25</v>
      </c>
      <c r="G10" s="8">
        <f>E10*1.789999105</f>
        <v>1.193333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8">
        <f>E11*4.67</f>
        <v>4.67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15</v>
      </c>
      <c r="G12" s="8">
        <f>E12*5.8</f>
        <v>1.16</v>
      </c>
    </row>
    <row r="13">
      <c r="A13" t="s">
        <v>32</v>
      </c>
      <c r="B13" t="s">
        <v>33</v>
      </c>
      <c r="C13" t="s">
        <v>34</v>
      </c>
      <c r="D13" s="4">
        <v>4</v>
      </c>
      <c r="E13" s="6">
        <f>D13*$B$2</f>
        <v>4</v>
      </c>
      <c r="F13" t="s">
        <v>15</v>
      </c>
      <c r="G13" s="8">
        <f>E13*3.89</f>
        <v>15.56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42</v>
      </c>
      <c r="B3">
        <v>2</v>
      </c>
      <c r="C3"/>
      <c r="D3" t="s" s="11">
        <v>43</v>
      </c>
      <c r="E3" t="s" s="11"/>
      <c r="F3"/>
    </row>
    <row r="4">
      <c r="A4" t="s">
        <v>42</v>
      </c>
      <c r="B4">
        <v>3</v>
      </c>
      <c r="C4"/>
      <c r="D4" t="inlineStr" s="11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1"/>
      <c r="F4"/>
    </row>
    <row r="5">
      <c r="A5" t="s">
        <v>42</v>
      </c>
      <c r="B5">
        <v>4</v>
      </c>
      <c r="C5"/>
      <c r="D5" t="s" s="11">
        <v>44</v>
      </c>
      <c r="E5" t="s" s="11"/>
      <c r="F5"/>
    </row>
    <row r="6">
      <c r="A6" t="s">
        <v>42</v>
      </c>
      <c r="B6">
        <v>5</v>
      </c>
      <c r="C6"/>
      <c r="D6" t="s" s="11">
        <v>45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'Besoins'!$B$2*4</f>
        <v>4</v>
      </c>
      <c r="E3" t="s">
        <v>15</v>
      </c>
    </row>
    <row r="4">
      <c r="A4">
        <v>1</v>
      </c>
      <c r="B4" t="s">
        <v>53</v>
      </c>
      <c r="C4" t="s">
        <v>54</v>
      </c>
      <c r="D4" s="6">
        <f>'Besoins'!$B$2*1</f>
        <v>1</v>
      </c>
      <c r="E4" t="s">
        <v>18</v>
      </c>
    </row>
    <row r="5">
      <c r="A5">
        <v>1</v>
      </c>
      <c r="B5" t="s">
        <v>55</v>
      </c>
      <c r="C5" t="s">
        <v>52</v>
      </c>
      <c r="D5" s="6">
        <f>'Besoins'!$B$2*1</f>
        <v>1</v>
      </c>
      <c r="E5" t="s">
        <v>18</v>
      </c>
    </row>
    <row r="6">
      <c r="A6">
        <v>1</v>
      </c>
      <c r="B6" t="s">
        <v>56</v>
      </c>
      <c r="C6" t="s">
        <v>52</v>
      </c>
      <c r="D6" s="6">
        <f>'Besoins'!$B$2*0.05</f>
        <v>0.05</v>
      </c>
      <c r="E6" t="s">
        <v>15</v>
      </c>
    </row>
    <row r="7">
      <c r="A7">
        <v>1</v>
      </c>
      <c r="B7" t="s">
        <v>57</v>
      </c>
      <c r="C7" t="s">
        <v>52</v>
      </c>
      <c r="D7" s="6">
        <f>'Besoins'!$B$2*0.002</f>
        <v>0.002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'Besoins'!$B$2*0.2</f>
        <v>0.2</v>
      </c>
      <c r="E8" t="s">
        <v>15</v>
      </c>
    </row>
    <row r="9">
      <c r="A9">
        <v>1</v>
      </c>
      <c r="B9" t="s">
        <v>59</v>
      </c>
      <c r="C9" t="s">
        <v>52</v>
      </c>
      <c r="D9" s="6">
        <f>'Besoins'!$B$2*0.3</f>
        <v>0.3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63</v>
      </c>
      <c r="B6" t="str" s="11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6">
        <f>Besoins!E9</f>
        <v>0.05</v>
      </c>
      <c r="D7" t="str">
        <f>Besoins!F9</f>
        <v>kg</v>
      </c>
    </row>
    <row r="8">
      <c r="A8" t="s" s="14">
        <v>64</v>
      </c>
      <c r="B8" t="str" s="11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6">
        <f>Besoins!E13</f>
        <v>4</v>
      </c>
      <c r="D9" t="str">
        <f>Besoins!F13</f>
        <v>kg</v>
      </c>
    </row>
    <row r="10">
      <c r="A10"/>
      <c r="B10" t="s">
        <v>65</v>
      </c>
      <c r="C10" s="6">
        <f>'Besoins'!$B$2*1</f>
        <v>1</v>
      </c>
      <c r="D10" t="s">
        <v>18</v>
      </c>
    </row>
    <row r="11">
      <c r="A11"/>
      <c r="B11" t="str">
        <f>Besoins!B11</f>
        <v>Sirop grenadine bouteille PET 1L</v>
      </c>
      <c r="C11" s="6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6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6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6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6">
        <f>Besoins!E8</f>
        <v>0.3</v>
      </c>
      <c r="D15" t="str">
        <f>Besoins!F8</f>
        <v>lt</v>
      </c>
    </row>
    <row r="16">
      <c r="A16" t="s" s="14">
        <v>66</v>
      </c>
      <c r="B16" t="str" s="11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4">
        <v>67</v>
      </c>
      <c r="B17" t="str" s="11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5">
        <v>68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2026-09-23T21:23:15Z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2026-09-23T21:23:15Z</dcterms:modified>
  <cp:revision>1</cp:revision>
</cp:coreProperties>
</file>