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<sst xmlns="http://schemas.openxmlformats.org/spreadsheetml/2006/main" count="93" uniqueCount="93">
  <si>
    <t>Fiche technique</t>
  </si>
  <si>
    <t>Nom</t>
  </si>
  <si>
    <t>GUACAMOLE</t>
  </si>
  <si>
    <t>Code</t>
  </si>
  <si>
    <t>GRO_CDC_005</t>
  </si>
  <si>
    <t>Classe</t>
  </si>
  <si>
    <t>Entrées froides collectivité (GRO.ENT.FR)</t>
  </si>
  <si>
    <t>Statut</t>
  </si>
  <si>
    <t>publie</t>
  </si>
  <si>
    <t>Verrouillée</t>
  </si>
  <si>
    <t>Non</t>
  </si>
  <si>
    <t>Source bibliographique</t>
  </si>
  <si>
    <t>Provenance</t>
  </si>
  <si>
    <t>Quantité de référence</t>
  </si>
  <si>
    <t>100 pc</t>
  </si>
  <si>
    <t>Coût de revient (qt de référence)</t>
  </si>
  <si>
    <t>Coût unitaire</t>
  </si>
  <si>
    <t>Quantité demandée pour cet export</t>
  </si>
  <si>
    <t>Coût de revient total pour cette quantité</t>
  </si>
  <si>
    <t>Export généré le</t>
  </si>
  <si>
    <t>23/09/2026 23:19</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</si>
  <si>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</si>
  <si>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</si>
  <si>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</si>
  <si>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</si>
  <si>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</si>
  <si>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</si>
  <si>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</si>
  <si>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</si>
  <si>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</si>
  <si>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</si>
  <si>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00000054</t>
  </si>
  <si>
    <t>CITRON PULCO (JUS)</t>
  </si>
  <si>
    <t>FRUIT FRAIS</t>
  </si>
  <si>
    <t>lt</t>
  </si>
  <si>
    <t>TABASCO</t>
  </si>
  <si>
    <t>Sauce Tabasco piment rouge</t>
  </si>
  <si>
    <t>Sauces et ketchup</t>
  </si>
  <si>
    <t>EPI-CORIANDRE</t>
  </si>
  <si>
    <t>Coriandre moulue</t>
  </si>
  <si>
    <t>Épices en poudre et graines</t>
  </si>
  <si>
    <t>kg</t>
  </si>
  <si>
    <t>RNME101405</t>
  </si>
  <si>
    <t>Huile de tournesol bidon 5L</t>
  </si>
  <si>
    <t>Assaisonnements et corps gras</t>
  </si>
  <si>
    <t>u</t>
  </si>
  <si>
    <t>AVOCAT-PC</t>
  </si>
  <si>
    <t>Avocat frais (piece)</t>
  </si>
  <si>
    <t>Fruits</t>
  </si>
  <si>
    <t>SEL-FIN</t>
  </si>
  <si>
    <t>Sel fin de cuisine</t>
  </si>
  <si>
    <t>Sels et condiments de base</t>
  </si>
  <si>
    <t>RNMS00812</t>
  </si>
  <si>
    <t>Ail haché IQF</t>
  </si>
  <si>
    <t>Légumes surgelés</t>
  </si>
  <si>
    <t>RNMS00780</t>
  </si>
  <si>
    <t>Oignons émincés surgelés</t>
  </si>
  <si>
    <t>RNMS00865</t>
  </si>
  <si>
    <t>Tomates en dés surgelées IQF</t>
  </si>
  <si>
    <t>Total</t>
  </si>
  <si>
    <t>Niveau</t>
  </si>
  <si>
    <t>Composant</t>
  </si>
  <si>
    <t>Type</t>
  </si>
  <si>
    <t>Quantité (pour 100 pc)</t>
  </si>
  <si>
    <t>recette</t>
  </si>
  <si>
    <t>Entrées froides collectivité</t>
  </si>
  <si>
    <t xml:space="preserve">    ↳ Avocat frais (piece)</t>
  </si>
  <si>
    <t>matiere</t>
  </si>
  <si>
    <t xml:space="preserve">    ↳ Oignons émincés surgelés</t>
  </si>
  <si>
    <t xml:space="preserve">    ↳ Tomates en dés surgelées IQF</t>
  </si>
  <si>
    <t xml:space="preserve">    ↳ HUILE TOURNESOL (L)</t>
  </si>
  <si>
    <t>Conversions diverses</t>
  </si>
  <si>
    <t xml:space="preserve">        ↳ Huile de tournesol bidon 5L</t>
  </si>
  <si>
    <t xml:space="preserve">    ↳ Ail haché IQF</t>
  </si>
  <si>
    <t xml:space="preserve">    ↳ Sauce Tabasco piment rouge</t>
  </si>
  <si>
    <t xml:space="preserve">    ↳ Coriandre moulue</t>
  </si>
  <si>
    <t xml:space="preserve">    ↳ CITRON PULCO (JUS)</t>
  </si>
  <si>
    <t xml:space="preserve">    ↳ Sel fin de cuisine</t>
  </si>
  <si>
    <t>Recette</t>
  </si>
  <si>
    <t>#</t>
  </si>
  <si>
    <t>Verbe</t>
  </si>
  <si>
    <t>Étape</t>
  </si>
  <si>
    <t>Précision technique</t>
  </si>
  <si>
    <t>Durée</t>
  </si>
  <si>
    <t>Dresser — Servir en petit ravier, accompagner de tortillas au maïs ou de rondelles de pain toastées et quelques feuilles de salade.</t>
  </si>
  <si>
    <t>Fiche technique — GUACAMOLE</t>
  </si>
  <si>
    <t>GUACAMOLE  GRO_CDC_005</t>
  </si>
  <si>
    <t>1.</t>
  </si>
  <si>
    <t>2.</t>
  </si>
  <si>
    <t xml:space="preserve">    HUILE TOURNESOL (L) (conv.)</t>
  </si>
  <si>
    <t>3.</t>
  </si>
  <si>
    <t>4.</t>
  </si>
  <si>
    <t>5.</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</si>
</sst>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84.282314285714</v>
      </c>
    </row>
    <row r="12">
      <c r="A12" t="s" s="3">
        <v>16</v>
      </c>
      <c r="B12" s="4">
        <v>0.84282314285714</v>
      </c>
    </row>
    <row r="13">
      <c r="A13"/>
      <c r="B13"/>
    </row>
    <row r="14">
      <c r="A14" t="s" s="5">
        <v>17</v>
      </c>
      <c r="B14" t="s" s="5">
        <v>14</v>
      </c>
    </row>
    <row r="15">
      <c r="A15" t="s" s="5">
        <v>18</v>
      </c>
      <c r="B15" s="6">
        <v>84.282314285714</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s="12">
        <v>31</v>
      </c>
      <c r="B7" t="s">
        <v>32</v>
      </c>
      <c r="C7" t="s">
        <v>33</v>
      </c>
      <c r="D7" s="9">
        <v>0.1</v>
      </c>
      <c r="E7" s="11">
        <f>D7*$B$2</f>
        <v>0.1</v>
      </c>
      <c r="F7" t="s">
        <v>34</v>
      </c>
      <c r="G7" s="4">
        <f>E7*3.6741428571</f>
        <v>0.367414</v>
      </c>
    </row>
    <row r="8">
      <c r="A8" t="s">
        <v>35</v>
      </c>
      <c r="B8" t="s">
        <v>36</v>
      </c>
      <c r="C8" t="s">
        <v>37</v>
      </c>
      <c r="D8" s="9">
        <v>0.02</v>
      </c>
      <c r="E8" s="11">
        <f>D8*$B$2</f>
        <v>0.02</v>
      </c>
      <c r="F8" t="s">
        <v>34</v>
      </c>
      <c r="G8" s="4">
        <f>E8*18</f>
        <v>0.36</v>
      </c>
    </row>
    <row r="9">
      <c r="A9" t="s">
        <v>38</v>
      </c>
      <c r="B9" t="s">
        <v>39</v>
      </c>
      <c r="C9" t="s">
        <v>40</v>
      </c>
      <c r="D9" s="9">
        <v>0.002</v>
      </c>
      <c r="E9" s="11">
        <f>D9*$B$2</f>
        <v>0.002</v>
      </c>
      <c r="F9" t="s">
        <v>41</v>
      </c>
      <c r="G9" s="4">
        <f>E9*7.2</f>
        <v>0.0144</v>
      </c>
    </row>
    <row r="10">
      <c r="A10" t="s">
        <v>42</v>
      </c>
      <c r="B10" t="s">
        <v>43</v>
      </c>
      <c r="C10" t="s">
        <v>44</v>
      </c>
      <c r="D10" s="9">
        <v>0.05</v>
      </c>
      <c r="E10" s="11">
        <f>D10*$B$2</f>
        <v>0.05</v>
      </c>
      <c r="F10" t="s">
        <v>45</v>
      </c>
      <c r="G10" s="4">
        <f>E10*20.35</f>
        <v>1.0175</v>
      </c>
    </row>
    <row r="11">
      <c r="A11" t="s">
        <v>46</v>
      </c>
      <c r="B11" t="s">
        <v>47</v>
      </c>
      <c r="C11" t="s">
        <v>48</v>
      </c>
      <c r="D11" s="9">
        <v>75</v>
      </c>
      <c r="E11" s="11">
        <f>D11*$B$2</f>
        <v>75</v>
      </c>
      <c r="F11" t="s">
        <v>24</v>
      </c>
      <c r="G11" s="4">
        <f>E11*0.9</f>
        <v>67.5</v>
      </c>
    </row>
    <row r="12">
      <c r="A12" t="s">
        <v>49</v>
      </c>
      <c r="B12" t="s">
        <v>50</v>
      </c>
      <c r="C12" t="s">
        <v>51</v>
      </c>
      <c r="D12" s="9">
        <v>0.04</v>
      </c>
      <c r="E12" s="11">
        <f>D12*$B$2</f>
        <v>0.04</v>
      </c>
      <c r="F12" t="s">
        <v>41</v>
      </c>
      <c r="G12" s="4">
        <f>E12*0.35</f>
        <v>0.014</v>
      </c>
    </row>
    <row r="13">
      <c r="A13" t="s">
        <v>52</v>
      </c>
      <c r="B13" t="s">
        <v>53</v>
      </c>
      <c r="C13" t="s">
        <v>54</v>
      </c>
      <c r="D13" s="9">
        <v>0.15</v>
      </c>
      <c r="E13" s="11">
        <f>D13*$B$2</f>
        <v>0.15</v>
      </c>
      <c r="F13" t="s">
        <v>41</v>
      </c>
      <c r="G13" s="4">
        <f>E13*9.26</f>
        <v>1.389</v>
      </c>
    </row>
    <row r="14">
      <c r="A14" t="s">
        <v>55</v>
      </c>
      <c r="B14" t="s">
        <v>56</v>
      </c>
      <c r="C14" t="s">
        <v>54</v>
      </c>
      <c r="D14" s="9">
        <v>2</v>
      </c>
      <c r="E14" s="11">
        <f>D14*$B$2</f>
        <v>2</v>
      </c>
      <c r="F14" t="s">
        <v>41</v>
      </c>
      <c r="G14" s="4">
        <f>E14*3.89</f>
        <v>7.78</v>
      </c>
    </row>
    <row r="15">
      <c r="A15" t="s">
        <v>57</v>
      </c>
      <c r="B15" t="s">
        <v>58</v>
      </c>
      <c r="C15" t="s">
        <v>54</v>
      </c>
      <c r="D15" s="9">
        <v>2</v>
      </c>
      <c r="E15" s="11">
        <f>D15*$B$2</f>
        <v>2</v>
      </c>
      <c r="F15" t="s">
        <v>41</v>
      </c>
      <c r="G15" s="4">
        <f>E15*2.92</f>
        <v>5.84</v>
      </c>
    </row>
    <row r="16">
      <c r="A16"/>
      <c r="B16"/>
      <c r="C16"/>
      <c r="D16"/>
      <c r="E16"/>
      <c r="F16" t="s" s="3">
        <v>59</v>
      </c>
      <c r="G16" s="13">
        <f>SUM(G7:G15)</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2"/>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60</v>
      </c>
      <c r="B1" t="s" s="2">
        <v>61</v>
      </c>
      <c r="C1" t="s" s="2">
        <v>62</v>
      </c>
      <c r="D1" t="s" s="2">
        <v>63</v>
      </c>
      <c r="E1" t="s" s="2">
        <v>29</v>
      </c>
      <c r="F1" t="s" s="2">
        <v>5</v>
      </c>
    </row>
    <row r="2">
      <c r="A2">
        <v>0</v>
      </c>
      <c r="B2" t="s">
        <v>2</v>
      </c>
      <c r="C2" t="s">
        <v>64</v>
      </c>
      <c r="D2" s="11">
        <v>100</v>
      </c>
      <c r="E2" t="s">
        <v>24</v>
      </c>
      <c r="F2" t="s">
        <v>65</v>
      </c>
    </row>
    <row r="3">
      <c r="A3">
        <v>1</v>
      </c>
      <c r="B3" t="s">
        <v>66</v>
      </c>
      <c r="C3" t="s">
        <v>67</v>
      </c>
      <c r="D3" s="11">
        <v>75</v>
      </c>
      <c r="E3" t="s">
        <v>24</v>
      </c>
      <c r="F3" t="s">
        <v>48</v>
      </c>
    </row>
    <row r="4">
      <c r="A4">
        <v>1</v>
      </c>
      <c r="B4" t="s">
        <v>68</v>
      </c>
      <c r="C4" t="s">
        <v>67</v>
      </c>
      <c r="D4" s="11">
        <v>2</v>
      </c>
      <c r="E4" t="s">
        <v>41</v>
      </c>
      <c r="F4" t="s">
        <v>54</v>
      </c>
    </row>
    <row r="5">
      <c r="A5">
        <v>1</v>
      </c>
      <c r="B5" t="s">
        <v>69</v>
      </c>
      <c r="C5" t="s">
        <v>67</v>
      </c>
      <c r="D5" s="11">
        <v>2</v>
      </c>
      <c r="E5" t="s">
        <v>41</v>
      </c>
      <c r="F5" t="s">
        <v>54</v>
      </c>
    </row>
    <row r="6">
      <c r="A6">
        <v>1</v>
      </c>
      <c r="B6" t="s">
        <v>70</v>
      </c>
      <c r="C6" t="s">
        <v>64</v>
      </c>
      <c r="D6" s="11">
        <v>0.25</v>
      </c>
      <c r="E6" t="s">
        <v>34</v>
      </c>
      <c r="F6" t="s">
        <v>71</v>
      </c>
    </row>
    <row r="7">
      <c r="A7">
        <v>2</v>
      </c>
      <c r="B7" t="s">
        <v>72</v>
      </c>
      <c r="C7" t="s">
        <v>67</v>
      </c>
      <c r="D7" s="11">
        <v>0.05</v>
      </c>
      <c r="E7" t="s">
        <v>45</v>
      </c>
      <c r="F7" t="s">
        <v>44</v>
      </c>
    </row>
    <row r="8">
      <c r="A8">
        <v>1</v>
      </c>
      <c r="B8" t="s">
        <v>73</v>
      </c>
      <c r="C8" t="s">
        <v>67</v>
      </c>
      <c r="D8" s="11">
        <v>0.15</v>
      </c>
      <c r="E8" t="s">
        <v>41</v>
      </c>
      <c r="F8" t="s">
        <v>54</v>
      </c>
    </row>
    <row r="9">
      <c r="A9">
        <v>1</v>
      </c>
      <c r="B9" t="s">
        <v>74</v>
      </c>
      <c r="C9" t="s">
        <v>67</v>
      </c>
      <c r="D9" s="11">
        <v>0.02</v>
      </c>
      <c r="E9" t="s">
        <v>34</v>
      </c>
      <c r="F9" t="s">
        <v>37</v>
      </c>
    </row>
    <row r="10">
      <c r="A10">
        <v>1</v>
      </c>
      <c r="B10" t="s">
        <v>75</v>
      </c>
      <c r="C10" t="s">
        <v>67</v>
      </c>
      <c r="D10" s="11">
        <v>0.002</v>
      </c>
      <c r="E10" t="s">
        <v>41</v>
      </c>
      <c r="F10" t="s">
        <v>40</v>
      </c>
    </row>
    <row r="11">
      <c r="A11">
        <v>1</v>
      </c>
      <c r="B11" t="s">
        <v>76</v>
      </c>
      <c r="C11" t="s">
        <v>67</v>
      </c>
      <c r="D11" s="11">
        <v>0.1</v>
      </c>
      <c r="E11" t="s">
        <v>34</v>
      </c>
      <c r="F11" t="s">
        <v>33</v>
      </c>
    </row>
    <row r="12">
      <c r="A12">
        <v>1</v>
      </c>
      <c r="B12" t="s">
        <v>77</v>
      </c>
      <c r="C12" t="s">
        <v>67</v>
      </c>
      <c r="D12" s="11">
        <v>0.04</v>
      </c>
      <c r="E12" t="s">
        <v>41</v>
      </c>
      <c r="F12" t="s">
        <v>51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78</v>
      </c>
      <c r="B1" t="s" s="2">
        <v>79</v>
      </c>
      <c r="C1" t="s" s="2">
        <v>80</v>
      </c>
      <c r="D1" t="s" s="2">
        <v>81</v>
      </c>
      <c r="E1" t="s" s="2">
        <v>82</v>
      </c>
      <c r="F1" t="s" s="2">
        <v>83</v>
      </c>
    </row>
    <row r="2">
      <c r="A2" t="s">
        <v>2</v>
      </c>
      <c r="B2">
        <v>1</v>
      </c>
      <c r="C2"/>
      <c r="D2" t="inlineStr" s="14">
        <is>
          <t>Mise en place du poste de travail — Vérifier les D.L.C., peser les denrées, sélectionner le matériel. Désinfecter le matériel et le poste de travail suivant les protocoles.</t>
        </is>
      </c>
      <c r="E2" t="s" s="14"/>
      <c r="F2"/>
    </row>
    <row r="3">
      <c r="A3" t="s">
        <v>2</v>
      </c>
      <c r="B3">
        <v>2</v>
      </c>
      <c r="C3"/>
      <c r="D3" t="inlineStr" s="14">
        <is>
          <t>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t>
        </is>
      </c>
      <c r="E3" t="s" s="14"/>
      <c r="F3"/>
    </row>
    <row r="4">
      <c r="A4" t="s">
        <v>2</v>
      </c>
      <c r="B4">
        <v>3</v>
      </c>
      <c r="C4"/>
      <c r="D4" t="inlineStr" s="14">
        <is>
          <t>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t>
        </is>
      </c>
      <c r="E4" t="s" s="14"/>
      <c r="F4"/>
    </row>
    <row r="5">
      <c r="A5" t="s">
        <v>2</v>
      </c>
      <c r="B5">
        <v>4</v>
      </c>
      <c r="C5"/>
      <c r="D5" t="s" s="14">
        <v>84</v>
      </c>
      <c r="E5" t="s" s="14"/>
      <c r="F5"/>
    </row>
    <row r="6">
      <c r="A6" t="s">
        <v>2</v>
      </c>
      <c r="B6">
        <v>5</v>
      </c>
      <c r="C6"/>
      <c r="D6" t="inlineStr" s="14">
        <is>
          <t>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t>
        </is>
      </c>
      <c r="E6" t="s" s="14"/>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85</v>
      </c>
      <c r="B1"/>
      <c r="C1"/>
      <c r="D1"/>
    </row>
    <row r="2">
      <c r="A2" t="str" s="15">
        <f>"GRO_CDC_005 · GRO.ENT.FR · référence : "&amp;Besoins!B3&amp;" "&amp;Besoins!C3&amp;" · multiplicateur réglable sur la feuille ""Besoins"""</f>
        <v>GRO_CDC_005 · GRO.ENT.FR · référence : 100 pc · multiplicateur réglable sur la feuille </v>
      </c>
      <c r="B2"/>
      <c r="C2"/>
      <c r="D2"/>
    </row>
    <row r="3">
      <c r="A3"/>
      <c r="B3"/>
      <c r="C3"/>
      <c r="D3"/>
    </row>
    <row r="4">
      <c r="A4" t="s" s="16">
        <v>86</v>
      </c>
      <c r="B4"/>
      <c r="C4"/>
      <c r="D4"/>
    </row>
    <row r="5">
      <c r="A5" t="s" s="17">
        <v>87</v>
      </c>
      <c r="B5" t="str" s="14">
        <f>Procedure!D2</f>
        <v>Mise en place du poste de travail — Vérifier les D.L.C., peser les denrées, sélectionner le matériel. Désinfecter le matériel et le poste de travail suivant les protocoles.</v>
      </c>
      <c r="C5"/>
      <c r="D5"/>
    </row>
    <row r="6">
      <c r="A6" t="s" s="17">
        <v>88</v>
      </c>
      <c r="B6" t="str" s="14">
        <f>Procedure!D3</f>
        <v>Préparations préliminaires — Laver et désinfecter les avocats suivant la procédure. Couper les avocats en deux dans le sens de la longueur et ôter le noyau. À l'aide d'une cuillère, retirer la chair des avocats et la déposer dans la cuve du batteur. Arroser la chair d'avocat avec le jus de citron. Filmer et réserver au froid. Au cutter, hacher l'oignon. Filmer et réserver au froid. Dans un bac GN 1/1 H 65 perforé, doublé d'un bac, laisser décongeler les cubes de tomates en chambre froide. Une fois décongelée, au cutter, concasser grossièrement la tomate. Réserver au froid. Au cutter, réduire l'ail en purée.</v>
      </c>
      <c r="C6"/>
      <c r="D6"/>
    </row>
    <row r="7">
      <c r="A7"/>
      <c r="B7" t="str">
        <f>Besoins!B11</f>
        <v>Avocat frais (piece)</v>
      </c>
      <c r="C7" s="11">
        <f>Besoins!E11</f>
        <v>75</v>
      </c>
      <c r="D7" t="str">
        <f>Besoins!F11</f>
        <v>pc</v>
      </c>
    </row>
    <row r="8">
      <c r="A8"/>
      <c r="B8" t="str">
        <f>Besoins!B14</f>
        <v>Oignons émincés surgelés</v>
      </c>
      <c r="C8" s="11">
        <f>Besoins!E14</f>
        <v>2</v>
      </c>
      <c r="D8" t="str">
        <f>Besoins!F14</f>
        <v>kg</v>
      </c>
    </row>
    <row r="9">
      <c r="A9"/>
      <c r="B9" t="str">
        <f>Besoins!B15</f>
        <v>Tomates en dés surgelées IQF</v>
      </c>
      <c r="C9" s="11">
        <f>Besoins!E15</f>
        <v>2</v>
      </c>
      <c r="D9" t="str">
        <f>Besoins!F15</f>
        <v>kg</v>
      </c>
    </row>
    <row r="10">
      <c r="A10"/>
      <c r="B10" t="s">
        <v>89</v>
      </c>
      <c r="C10" s="11">
        <f>'Besoins'!$B$2*0.25</f>
        <v>0.25</v>
      </c>
      <c r="D10" t="s">
        <v>34</v>
      </c>
    </row>
    <row r="11">
      <c r="A11"/>
      <c r="B11" t="str">
        <f>Besoins!B13</f>
        <v>Ail haché IQF</v>
      </c>
      <c r="C11" s="11">
        <f>Besoins!E13</f>
        <v>0.15</v>
      </c>
      <c r="D11" t="str">
        <f>Besoins!F13</f>
        <v>kg</v>
      </c>
    </row>
    <row r="12">
      <c r="A12"/>
      <c r="B12" t="str">
        <f>Besoins!B8</f>
        <v>Sauce Tabasco piment rouge</v>
      </c>
      <c r="C12" s="11">
        <f>Besoins!E8</f>
        <v>0.02</v>
      </c>
      <c r="D12" t="str">
        <f>Besoins!F8</f>
        <v>lt</v>
      </c>
    </row>
    <row r="13">
      <c r="A13"/>
      <c r="B13" t="str">
        <f>Besoins!B9</f>
        <v>Coriandre moulue</v>
      </c>
      <c r="C13" s="11">
        <f>Besoins!E9</f>
        <v>0.002</v>
      </c>
      <c r="D13" t="str">
        <f>Besoins!F9</f>
        <v>kg</v>
      </c>
    </row>
    <row r="14">
      <c r="A14"/>
      <c r="B14" t="str">
        <f>Besoins!B7</f>
        <v>CITRON PULCO (JUS)</v>
      </c>
      <c r="C14" s="11">
        <f>Besoins!E7</f>
        <v>0.1</v>
      </c>
      <c r="D14" t="str">
        <f>Besoins!F7</f>
        <v>lt</v>
      </c>
    </row>
    <row r="15">
      <c r="A15" t="s" s="17">
        <v>90</v>
      </c>
      <c r="B15" t="str" s="14">
        <f>Procedure!D4</f>
        <v>Confectionner le guacamole — Au batteur, au fouet, travailler la chair d'avocat afin de la réduire en purée. Ajouter l'oignon haché, l'ail, la tomate concassée, les épices et les condiments. Incorporer l'huile et le Tabasco à la purée d'avocat en procédant comme pour une mayonnaise. Rectifier l'assaisonnement. Débarrasser dans un récipient. Filmer, corner et citronner la surface de la purée d'avocat. Respecter la procédure de fin des préparations froides. Stocker en chambre froide à +3°C en attente d'utilisation.</v>
      </c>
      <c r="C15"/>
      <c r="D15"/>
    </row>
    <row r="16">
      <c r="A16"/>
      <c r="B16" t="str">
        <f>Besoins!B11</f>
        <v>Avocat frais (piece)</v>
      </c>
      <c r="C16" s="11">
        <f>Besoins!E11</f>
        <v>75</v>
      </c>
      <c r="D16" t="str">
        <f>Besoins!F11</f>
        <v>pc</v>
      </c>
    </row>
    <row r="17">
      <c r="A17"/>
      <c r="B17" t="str">
        <f>Besoins!B14</f>
        <v>Oignons émincés surgelés</v>
      </c>
      <c r="C17" s="11">
        <f>Besoins!E14</f>
        <v>2</v>
      </c>
      <c r="D17" t="str">
        <f>Besoins!F14</f>
        <v>kg</v>
      </c>
    </row>
    <row r="18">
      <c r="A18"/>
      <c r="B18" t="str">
        <f>Besoins!B15</f>
        <v>Tomates en dés surgelées IQF</v>
      </c>
      <c r="C18" s="11">
        <f>Besoins!E15</f>
        <v>2</v>
      </c>
      <c r="D18" t="str">
        <f>Besoins!F15</f>
        <v>kg</v>
      </c>
    </row>
    <row r="19">
      <c r="A19"/>
      <c r="B19" t="s">
        <v>89</v>
      </c>
      <c r="C19" s="11">
        <f>'Besoins'!$B$2*0.25</f>
        <v>0.25</v>
      </c>
      <c r="D19" t="s">
        <v>34</v>
      </c>
    </row>
    <row r="20">
      <c r="A20"/>
      <c r="B20" t="str">
        <f>Besoins!B13</f>
        <v>Ail haché IQF</v>
      </c>
      <c r="C20" s="11">
        <f>Besoins!E13</f>
        <v>0.15</v>
      </c>
      <c r="D20" t="str">
        <f>Besoins!F13</f>
        <v>kg</v>
      </c>
    </row>
    <row r="21">
      <c r="A21"/>
      <c r="B21" t="str">
        <f>Besoins!B8</f>
        <v>Sauce Tabasco piment rouge</v>
      </c>
      <c r="C21" s="11">
        <f>Besoins!E8</f>
        <v>0.02</v>
      </c>
      <c r="D21" t="str">
        <f>Besoins!F8</f>
        <v>lt</v>
      </c>
    </row>
    <row r="22">
      <c r="A22"/>
      <c r="B22" t="str">
        <f>Besoins!B9</f>
        <v>Coriandre moulue</v>
      </c>
      <c r="C22" s="11">
        <f>Besoins!E9</f>
        <v>0.002</v>
      </c>
      <c r="D22" t="str">
        <f>Besoins!F9</f>
        <v>kg</v>
      </c>
    </row>
    <row r="23">
      <c r="A23"/>
      <c r="B23" t="str">
        <f>Besoins!B7</f>
        <v>CITRON PULCO (JUS)</v>
      </c>
      <c r="C23" s="11">
        <f>Besoins!E7</f>
        <v>0.1</v>
      </c>
      <c r="D23" t="str">
        <f>Besoins!F7</f>
        <v>lt</v>
      </c>
    </row>
    <row r="24">
      <c r="A24"/>
      <c r="B24" t="str">
        <f>Besoins!B12</f>
        <v>Sel fin de cuisine</v>
      </c>
      <c r="C24" s="11">
        <f>Besoins!E12</f>
        <v>0.04</v>
      </c>
      <c r="D24" t="str">
        <f>Besoins!F12</f>
        <v>kg</v>
      </c>
    </row>
    <row r="25">
      <c r="A25" t="s" s="17">
        <v>91</v>
      </c>
      <c r="B25" t="str" s="14">
        <f>Procedure!D5</f>
        <v>Dresser — Servir en petit ravier, accompagner de tortillas au maïs ou de rondelles de pain toastées et quelques feuilles de salade.</v>
      </c>
      <c r="C25"/>
      <c r="D25"/>
    </row>
    <row r="26">
      <c r="A26" t="s" s="17">
        <v>92</v>
      </c>
      <c r="B26" t="str" s="14">
        <f>Procedure!D6</f>
        <v>Commentaires — NB : si vous employez le piment en place du Tabasco : le Jalapeno ou l'Arbol sont deux des chilis les plus employés dans la cuisine mexicaine. Éliminer les graines et les veines du centre du piment, en prenant soin de vous protéger les mains avec des gants à usage unique. Laver avec soin le matériel utilisé pour la manipulation du piment.</v>
      </c>
      <c r="C26"/>
      <c r="D26"/>
    </row>
    <row r="27">
      <c r="A27"/>
      <c r="B27"/>
      <c r="C27"/>
      <c r="D27"/>
    </row>
    <row r="28">
      <c r="A28" t="s" s="18">
        <v>21</v>
      </c>
      <c r="B28"/>
      <c r="C28"/>
      <c r="D28"/>
    </row>
  </sheetData>
  <sheetProtection sheet="1" formatRows="0" formatColumns="0"/>
  <mergeCells count="9">
    <mergeCell ref="A1:D1"/>
    <mergeCell ref="A2:D2"/>
    <mergeCell ref="A4:D4"/>
    <mergeCell ref="B5:D5"/>
    <mergeCell ref="B6:D6"/>
    <mergeCell ref="B15:D15"/>
    <mergeCell ref="B25:D25"/>
    <mergeCell ref="B26:D26"/>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2026-09-23T21:19:01Z</dcterms:created>
  <dc:title>GUACAMOLE</dc:title>
  <dc:subject/>
  <dc:creator>CUIS.web</dc:creator>
  <cp:lastModifiedBy/>
  <cp:keywords/>
  <dc:description>Export automatique — moteur récursif d'origine : Bernard Vandendaele</dc:description>
  <cp:category/>
  <dc:language>en-US</dc:language>
  <dcterms:modified xsi:type="dcterms:W3CDTF">2026-09-23T21:19:01Z</dcterms:modified>
  <cp:revision>1</cp:revision>
</cp:coreProperties>
</file>