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<sst xmlns="http://schemas.openxmlformats.org/spreadsheetml/2006/main" count="71" uniqueCount="71">
  <si>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</si>
  <si>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</si>
  <si>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</si>
  <si>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</si>
  <si>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</si>
  <si>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</si>
  <si>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</si>
  <si>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</si>
  <si>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</si>
  <si>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</si>
  <si>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</si>
  <si>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</si>
  <si>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</si>
  <si>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</si>
  <si>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</si>
  <si>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</si>
  <si>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</si>
  <si>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</si>
  <si>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</si>
  <si>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</si>
  <si>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</si>
  <si>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</si>
  <si>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</si>
  <si>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</si>
  <si>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</si>
  <si>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</si>
  <si>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</si>
  <si>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</si>
  <si>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</si>
  <si>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</si>
  <si>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</si>
  <si>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</si>
  <si>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Baguette de tradition sur poolish (Ferrandi)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</si>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</sst>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</v>
      </c>
      <c r="E7" s="6">
        <f>D7*$B$2</f>
        <v>0.41</v>
      </c>
      <c r="F7" t="s">
        <v>15</v>
      </c>
      <c r="G7" s="8">
        <f>E7*0.0043</f>
        <v>0.001763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E8*0.82</f>
        <v>0.492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3</v>
      </c>
      <c r="G9" s="8">
        <f>E9*2.2</f>
        <v>0.0066</v>
      </c>
    </row>
    <row r="10">
      <c r="A10" t="s">
        <v>22</v>
      </c>
      <c r="B10" t="s">
        <v>23</v>
      </c>
      <c r="C10" t="s">
        <v>24</v>
      </c>
      <c r="D10" s="4">
        <v>0.011</v>
      </c>
      <c r="E10" s="6">
        <f>D10*$B$2</f>
        <v>0.011</v>
      </c>
      <c r="F10" t="s">
        <v>3</v>
      </c>
      <c r="G10" s="8">
        <f>E10*0.35</f>
        <v>0.00385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/>
      <c r="F2" t="s">
        <v>35</v>
      </c>
    </row>
    <row r="3">
      <c r="A3" t="s">
        <v>32</v>
      </c>
      <c r="B3">
        <v>2</v>
      </c>
      <c r="C3" t="s">
        <v>36</v>
      </c>
      <c r="D3" t="s" s="11">
        <v>37</v>
      </c>
      <c r="E3" t="s" s="11">
        <v>38</v>
      </c>
      <c r="F3" t="s">
        <v>39</v>
      </c>
    </row>
    <row r="4">
      <c r="A4" t="s">
        <v>32</v>
      </c>
      <c r="B4">
        <v>3</v>
      </c>
      <c r="C4" t="s">
        <v>40</v>
      </c>
      <c r="D4" t="s" s="11">
        <v>41</v>
      </c>
      <c r="E4" t="s" s="11"/>
      <c r="F4" t="s">
        <v>42</v>
      </c>
    </row>
    <row r="5">
      <c r="A5" t="s">
        <v>32</v>
      </c>
      <c r="B5">
        <v>4</v>
      </c>
      <c r="C5" t="s">
        <v>43</v>
      </c>
      <c r="D5" t="s" s="11">
        <v>44</v>
      </c>
      <c r="E5" t="s" s="11"/>
      <c r="F5" t="s">
        <v>45</v>
      </c>
    </row>
    <row r="6">
      <c r="A6" t="s">
        <v>32</v>
      </c>
      <c r="B6">
        <v>5</v>
      </c>
      <c r="C6" t="s">
        <v>46</v>
      </c>
      <c r="D6" t="s" s="11">
        <v>47</v>
      </c>
      <c r="E6" t="s" s="11"/>
      <c r="F6" t="s">
        <v>42</v>
      </c>
    </row>
    <row r="7">
      <c r="A7" t="s">
        <v>32</v>
      </c>
      <c r="B7">
        <v>6</v>
      </c>
      <c r="C7" t="s">
        <v>48</v>
      </c>
      <c r="D7" t="s" s="11">
        <v>49</v>
      </c>
      <c r="E7" t="s" s="11">
        <v>50</v>
      </c>
      <c r="F7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32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'Besoins'!$B$2*0.6</f>
        <v>0.6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'Besoins'!$B$2*0.41</f>
        <v>0.41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'Besoins'!$B$2*0.003</f>
        <v>0.003</v>
      </c>
      <c r="E5" t="s">
        <v>3</v>
      </c>
    </row>
    <row r="6">
      <c r="A6">
        <v>1</v>
      </c>
      <c r="B6" t="s">
        <v>61</v>
      </c>
      <c r="C6" t="s">
        <v>58</v>
      </c>
      <c r="D6" s="6">
        <f>'Besoins'!$B$2*0.011</f>
        <v>0.011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6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0.41</v>
      </c>
      <c r="D7" t="str">
        <f>Besoins!F7</f>
        <v>lt</v>
      </c>
    </row>
    <row r="8">
      <c r="A8" t="s" s="14">
        <v>65</v>
      </c>
      <c r="B8" t="str" s="11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6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6">
        <f>Besoins!E10</f>
        <v>0.011</v>
      </c>
      <c r="D10" t="str">
        <f>Besoins!F10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66</v>
      </c>
      <c r="B12" t="str" s="11">
        <f>"[POINTER] "&amp;Procedure!D4</f>
        <v>[POINTER] Pointer à température ambiante avec un rabat au bout de 30 min.</v>
      </c>
      <c r="C12"/>
      <c r="D12"/>
    </row>
    <row r="13">
      <c r="A13" t="s" s="14">
        <v>67</v>
      </c>
      <c r="B13" t="str" s="11">
        <f>"[DIVISER] "&amp;Procedure!D5</f>
        <v>[DIVISER] Diviser en 5 pâtons de 200g, bouler, détendre.</v>
      </c>
      <c r="C13"/>
      <c r="D13"/>
    </row>
    <row r="14">
      <c r="A14" t="s" s="14">
        <v>68</v>
      </c>
      <c r="B14" t="str" s="11">
        <f>"[FAÇONNER] "&amp;Procedure!D6</f>
        <v>[FAÇONNER] Façonner en baguette, soudure vers le bas sur torchon propre, laisser pousser.</v>
      </c>
      <c r="C14"/>
      <c r="D14"/>
    </row>
    <row r="15">
      <c r="A15" t="s" s="14">
        <v>69</v>
      </c>
      <c r="B15" t="str" s="11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5">
        <f>"ℹ "&amp;Procedure!E7</f>
        <v>ℹ</v>
      </c>
      <c r="C16"/>
      <c r="D16"/>
    </row>
    <row r="17">
      <c r="A17"/>
      <c r="B17"/>
      <c r="C17"/>
      <c r="D17"/>
    </row>
    <row r="18">
      <c r="A18" t="s" s="16">
        <v>70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