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<sst xmlns="http://schemas.openxmlformats.org/spreadsheetml/2006/main" count="105" uniqueCount="105">
  <si>
    <t>Fiche technique</t>
  </si>
  <si>
    <t>Nom</t>
  </si>
  <si>
    <t>Pate a Savarins (Wittamer et Ecole Lenotre)</t>
  </si>
  <si>
    <t>Code</t>
  </si>
  <si>
    <t>C85.PATE.SAVARIN</t>
  </si>
  <si>
    <t>Classe</t>
  </si>
  <si>
    <t>Pâtes poussées et levées (PAT.PATES.POUSSEES)</t>
  </si>
  <si>
    <t>Statut</t>
  </si>
  <si>
    <t>publie</t>
  </si>
  <si>
    <t>Verrouillée</t>
  </si>
  <si>
    <t>Oui — Corpus PAL.CAH85 — audité et corrigé, verrouillage Chapitre 5</t>
  </si>
  <si>
    <t>Source bibliographique</t>
  </si>
  <si>
    <t>Cahier professionnel 1985-86 (PAL.CAH85)</t>
  </si>
  <si>
    <t>Provenance</t>
  </si>
  <si>
    <t>Quantité de référence</t>
  </si>
  <si>
    <t>815 gr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</si>
  <si>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</si>
  <si>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</si>
  <si>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</si>
  <si>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</si>
  <si>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</si>
  <si>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16:55</t>
  </si>
  <si>
    <t>CUIS.web — Portage du CUIS Clipper de 1992 par Palika &amp; Bernard Vandendaele (créateur du moteur récursif d'origine)</t>
  </si>
  <si>
    <t>Besoins matière</t>
  </si>
  <si>
    <t>Multiplicateur souhaité</t>
  </si>
  <si>
    <t>gr</t>
  </si>
  <si>
    <t>Quantité obtenue</t>
  </si>
  <si>
    <t>Matière première</t>
  </si>
  <si>
    <t>Base (×1, modifiable)</t>
  </si>
  <si>
    <t>Quantité</t>
  </si>
  <si>
    <t>Unité</t>
  </si>
  <si>
    <t>Coût</t>
  </si>
  <si>
    <t>00000139</t>
  </si>
  <si>
    <t>FARINE (000)</t>
  </si>
  <si>
    <t>Eléments divers</t>
  </si>
  <si>
    <t>kg</t>
  </si>
  <si>
    <t>00000048</t>
  </si>
  <si>
    <t>BEURRE</t>
  </si>
  <si>
    <t>Produits frais</t>
  </si>
  <si>
    <t>00000224</t>
  </si>
  <si>
    <t>CITRON</t>
  </si>
  <si>
    <t>FRUIT FRAIS</t>
  </si>
  <si>
    <t>00000047</t>
  </si>
  <si>
    <t>OEUF A3 (PRIX)</t>
  </si>
  <si>
    <t>Produits laitiers</t>
  </si>
  <si>
    <t>pc</t>
  </si>
  <si>
    <t>00000033</t>
  </si>
  <si>
    <t>SEL</t>
  </si>
  <si>
    <t>Matières diverses (à trier)</t>
  </si>
  <si>
    <t>00000051</t>
  </si>
  <si>
    <t>LAIT</t>
  </si>
  <si>
    <t>lt</t>
  </si>
  <si>
    <t>LEV-FRAICHE</t>
  </si>
  <si>
    <t>Levure fraîche de boulanger</t>
  </si>
  <si>
    <t>Levures et agents levants</t>
  </si>
  <si>
    <t>SUC-BLANC</t>
  </si>
  <si>
    <t>Sucre blanc cristal sac 25 kg</t>
  </si>
  <si>
    <t>Sucres et édulcorants</t>
  </si>
  <si>
    <t>Total</t>
  </si>
  <si>
    <t>Niveau</t>
  </si>
  <si>
    <t>Composant</t>
  </si>
  <si>
    <t>Type</t>
  </si>
  <si>
    <t>Quantité (pour 815 gr)</t>
  </si>
  <si>
    <t>recette</t>
  </si>
  <si>
    <t>Pâtes poussées et levées</t>
  </si>
  <si>
    <t xml:space="preserve">    ↳ LAIT</t>
  </si>
  <si>
    <t>matiere</t>
  </si>
  <si>
    <t xml:space="preserve">    ↳ Levure fraîche de boulanger</t>
  </si>
  <si>
    <t xml:space="preserve">    ↳ FARINE (000)</t>
  </si>
  <si>
    <t xml:space="preserve">    ↳ Sucre blanc cristal sac 25 kg</t>
  </si>
  <si>
    <t xml:space="preserve">    ↳ OEUF (P)</t>
  </si>
  <si>
    <t>Conversions oeufs et ovoproduits</t>
  </si>
  <si>
    <t xml:space="preserve">        ↳ OEUF (ml)</t>
  </si>
  <si>
    <t xml:space="preserve">            ↳ OEUF A3 (PRIX)</t>
  </si>
  <si>
    <t xml:space="preserve">    ↳ CITRON (P)</t>
  </si>
  <si>
    <t>Conversions fruits frais (P→K)</t>
  </si>
  <si>
    <t xml:space="preserve">        ↳ CITRON</t>
  </si>
  <si>
    <t xml:space="preserve">    ↳ SEL</t>
  </si>
  <si>
    <t xml:space="preserve">    ↳ BEURRE</t>
  </si>
  <si>
    <t>Recette</t>
  </si>
  <si>
    <t>#</t>
  </si>
  <si>
    <t>Verbe</t>
  </si>
  <si>
    <t>Étape</t>
  </si>
  <si>
    <t>Précision technique</t>
  </si>
  <si>
    <t>Durée</t>
  </si>
  <si>
    <t>INCORPORER</t>
  </si>
  <si>
    <t>Tiedir le lait, ajouter la levure</t>
  </si>
  <si>
    <t>Ajouter la farine de gruau, sucre, oeufs, zeste de citron, sel</t>
  </si>
  <si>
    <t>A la fin ajouter le beurre noisette</t>
  </si>
  <si>
    <t>PÉTRIR</t>
  </si>
  <si>
    <t>Petrir a la feuille du melangeur</t>
  </si>
  <si>
    <t>DRESSER</t>
  </si>
  <si>
    <t>Dresser a la poche, douille N.7, en moule beurre</t>
  </si>
  <si>
    <t>ÉTUVER</t>
  </si>
  <si>
    <t>Pousser a l'etuve 30C, cuire sur plaque chaude 180C, demouler a chaud</t>
  </si>
  <si>
    <t>Donne environ 60 pieces de 40gr</t>
  </si>
  <si>
    <t>Fiche technique — Pate a Savarins (Wittamer et Ecole Lenotre)</t>
  </si>
  <si>
    <t>Pate a Savarins (Wittamer et Ecole Lenotre)  C85.PATE.SAVARIN</t>
  </si>
  <si>
    <t>1.</t>
  </si>
  <si>
    <t>2.</t>
  </si>
  <si>
    <t>3.</t>
  </si>
  <si>
    <t>4.</t>
  </si>
  <si>
    <t>5.</t>
  </si>
  <si>
    <t>6.</t>
  </si>
  <si>
    <t>7.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</si>
</sst>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3.25401828</v>
      </c>
    </row>
    <row r="12">
      <c r="A12" t="s" s="3">
        <v>17</v>
      </c>
      <c r="B12" s="4">
        <v>0.0039926604662577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3.25401828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5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815</v>
      </c>
      <c r="C3" t="s" s="10">
        <v>25</v>
      </c>
      <c r="D3"/>
      <c r="E3"/>
      <c r="F3"/>
    </row>
    <row r="4">
      <c r="A4" t="s">
        <v>26</v>
      </c>
      <c r="B4" s="11">
        <f>$B$2*B3</f>
        <v>815</v>
      </c>
      <c r="C4" t="str">
        <f>C3</f>
        <v>gr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0.45</v>
      </c>
      <c r="E7" s="11">
        <f>D7*$B$2</f>
        <v>0.45</v>
      </c>
      <c r="F7" t="s">
        <v>35</v>
      </c>
      <c r="G7" s="4">
        <f>E7*0.489836</f>
        <v>0.220426</v>
      </c>
    </row>
    <row r="8">
      <c r="A8" t="s" s="12">
        <v>36</v>
      </c>
      <c r="B8" t="s">
        <v>37</v>
      </c>
      <c r="C8" t="s">
        <v>38</v>
      </c>
      <c r="D8" s="9">
        <v>0.1</v>
      </c>
      <c r="E8" s="11">
        <f>D8*$B$2</f>
        <v>0.1</v>
      </c>
      <c r="F8" t="s">
        <v>35</v>
      </c>
      <c r="G8" s="4">
        <f>E8*3.9514</f>
        <v>0.39514</v>
      </c>
    </row>
    <row r="9">
      <c r="A9" t="s" s="12">
        <v>39</v>
      </c>
      <c r="B9" t="s">
        <v>40</v>
      </c>
      <c r="C9" t="s">
        <v>41</v>
      </c>
      <c r="D9" s="9">
        <v>1</v>
      </c>
      <c r="E9" s="11">
        <f>D9*$B$2</f>
        <v>1</v>
      </c>
      <c r="F9" t="s">
        <v>35</v>
      </c>
      <c r="G9" s="4">
        <f>E9*1.09074</f>
        <v>1.09074</v>
      </c>
    </row>
    <row r="10">
      <c r="A10" t="s" s="12">
        <v>42</v>
      </c>
      <c r="B10" t="s">
        <v>43</v>
      </c>
      <c r="C10" t="s">
        <v>44</v>
      </c>
      <c r="D10" s="9">
        <v>5</v>
      </c>
      <c r="E10" s="11">
        <f>D10*$B$2</f>
        <v>5</v>
      </c>
      <c r="F10" t="s">
        <v>45</v>
      </c>
      <c r="G10" s="4">
        <f>E10*0.27</f>
        <v>1.35</v>
      </c>
    </row>
    <row r="11">
      <c r="A11" t="s" s="12">
        <v>46</v>
      </c>
      <c r="B11" t="s">
        <v>47</v>
      </c>
      <c r="C11" t="s">
        <v>48</v>
      </c>
      <c r="D11" s="9">
        <v>0.005</v>
      </c>
      <c r="E11" s="11">
        <f>D11*$B$2</f>
        <v>0.005</v>
      </c>
      <c r="F11" t="s">
        <v>35</v>
      </c>
      <c r="G11" s="4">
        <f>E11*0.186416</f>
        <v>0.000932</v>
      </c>
    </row>
    <row r="12">
      <c r="A12" t="s" s="12">
        <v>49</v>
      </c>
      <c r="B12" t="s">
        <v>50</v>
      </c>
      <c r="C12" t="s">
        <v>44</v>
      </c>
      <c r="D12" s="9">
        <v>0.2</v>
      </c>
      <c r="E12" s="11">
        <f>D12*$B$2</f>
        <v>0.2</v>
      </c>
      <c r="F12" t="s">
        <v>51</v>
      </c>
      <c r="G12" s="4">
        <f>E12*0.5999</f>
        <v>0.11998</v>
      </c>
    </row>
    <row r="13">
      <c r="A13" t="s">
        <v>52</v>
      </c>
      <c r="B13" t="s">
        <v>53</v>
      </c>
      <c r="C13" t="s">
        <v>54</v>
      </c>
      <c r="D13" s="9">
        <v>0.02</v>
      </c>
      <c r="E13" s="11">
        <f>D13*$B$2</f>
        <v>0.02</v>
      </c>
      <c r="F13" t="s">
        <v>35</v>
      </c>
      <c r="G13" s="4">
        <f>E13*2.2</f>
        <v>0.044</v>
      </c>
    </row>
    <row r="14">
      <c r="A14" t="s">
        <v>55</v>
      </c>
      <c r="B14" t="s">
        <v>56</v>
      </c>
      <c r="C14" t="s">
        <v>57</v>
      </c>
      <c r="D14" s="9">
        <v>0.04</v>
      </c>
      <c r="E14" s="11">
        <f>D14*$B$2</f>
        <v>0.04</v>
      </c>
      <c r="F14" t="s">
        <v>35</v>
      </c>
      <c r="G14" s="4">
        <f>E14*0.82</f>
        <v>0.0328</v>
      </c>
    </row>
    <row r="15">
      <c r="A15"/>
      <c r="B15"/>
      <c r="C15"/>
      <c r="D15"/>
      <c r="E15"/>
      <c r="F15" t="s" s="3">
        <v>58</v>
      </c>
      <c r="G15" s="13">
        <f>SUM(G7:G14)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59</v>
      </c>
      <c r="B1" t="s" s="2">
        <v>60</v>
      </c>
      <c r="C1" t="s" s="2">
        <v>61</v>
      </c>
      <c r="D1" t="s" s="2">
        <v>62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63</v>
      </c>
      <c r="D2" s="11">
        <v>815</v>
      </c>
      <c r="E2" t="s">
        <v>25</v>
      </c>
      <c r="F2" t="s">
        <v>64</v>
      </c>
    </row>
    <row r="3">
      <c r="A3">
        <v>1</v>
      </c>
      <c r="B3" t="s">
        <v>65</v>
      </c>
      <c r="C3" t="s">
        <v>66</v>
      </c>
      <c r="D3" s="11">
        <v>0.2</v>
      </c>
      <c r="E3" t="s">
        <v>51</v>
      </c>
      <c r="F3" t="s">
        <v>44</v>
      </c>
    </row>
    <row r="4">
      <c r="A4">
        <v>1</v>
      </c>
      <c r="B4" t="s">
        <v>67</v>
      </c>
      <c r="C4" t="s">
        <v>66</v>
      </c>
      <c r="D4" s="11">
        <v>0.02</v>
      </c>
      <c r="E4" t="s">
        <v>35</v>
      </c>
      <c r="F4" t="s">
        <v>54</v>
      </c>
    </row>
    <row r="5">
      <c r="A5">
        <v>1</v>
      </c>
      <c r="B5" t="s">
        <v>68</v>
      </c>
      <c r="C5" t="s">
        <v>66</v>
      </c>
      <c r="D5" s="11">
        <v>0.45</v>
      </c>
      <c r="E5" t="s">
        <v>35</v>
      </c>
      <c r="F5" t="s">
        <v>34</v>
      </c>
    </row>
    <row r="6">
      <c r="A6">
        <v>1</v>
      </c>
      <c r="B6" t="s">
        <v>69</v>
      </c>
      <c r="C6" t="s">
        <v>66</v>
      </c>
      <c r="D6" s="11">
        <v>0.04</v>
      </c>
      <c r="E6" t="s">
        <v>35</v>
      </c>
      <c r="F6" t="s">
        <v>57</v>
      </c>
    </row>
    <row r="7">
      <c r="A7">
        <v>1</v>
      </c>
      <c r="B7" t="s">
        <v>70</v>
      </c>
      <c r="C7" t="s">
        <v>63</v>
      </c>
      <c r="D7" s="11">
        <v>5</v>
      </c>
      <c r="E7" t="s">
        <v>45</v>
      </c>
      <c r="F7" t="s">
        <v>71</v>
      </c>
    </row>
    <row r="8">
      <c r="A8">
        <v>2</v>
      </c>
      <c r="B8" t="s">
        <v>72</v>
      </c>
      <c r="C8" t="s">
        <v>63</v>
      </c>
      <c r="D8" s="11">
        <v>0.275</v>
      </c>
      <c r="E8" t="s">
        <v>51</v>
      </c>
      <c r="F8" t="s">
        <v>71</v>
      </c>
    </row>
    <row r="9">
      <c r="A9">
        <v>3</v>
      </c>
      <c r="B9" t="s">
        <v>73</v>
      </c>
      <c r="C9" t="s">
        <v>66</v>
      </c>
      <c r="D9" s="11">
        <v>5</v>
      </c>
      <c r="E9" t="s">
        <v>45</v>
      </c>
      <c r="F9" t="s">
        <v>44</v>
      </c>
    </row>
    <row r="10">
      <c r="A10">
        <v>1</v>
      </c>
      <c r="B10" t="s">
        <v>74</v>
      </c>
      <c r="C10" t="s">
        <v>63</v>
      </c>
      <c r="D10" s="11">
        <v>1</v>
      </c>
      <c r="E10" t="s">
        <v>45</v>
      </c>
      <c r="F10" t="s">
        <v>75</v>
      </c>
    </row>
    <row r="11">
      <c r="A11">
        <v>2</v>
      </c>
      <c r="B11" t="s">
        <v>76</v>
      </c>
      <c r="C11" t="s">
        <v>66</v>
      </c>
      <c r="D11" s="11">
        <v>1</v>
      </c>
      <c r="E11" t="s">
        <v>35</v>
      </c>
      <c r="F11" t="s">
        <v>41</v>
      </c>
    </row>
    <row r="12">
      <c r="A12">
        <v>1</v>
      </c>
      <c r="B12" t="s">
        <v>77</v>
      </c>
      <c r="C12" t="s">
        <v>66</v>
      </c>
      <c r="D12" s="11">
        <v>0.005</v>
      </c>
      <c r="E12" t="s">
        <v>35</v>
      </c>
      <c r="F12" t="s">
        <v>48</v>
      </c>
    </row>
    <row r="13">
      <c r="A13">
        <v>1</v>
      </c>
      <c r="B13" t="s">
        <v>78</v>
      </c>
      <c r="C13" t="s">
        <v>66</v>
      </c>
      <c r="D13" s="11">
        <v>0.1</v>
      </c>
      <c r="E13" t="s">
        <v>35</v>
      </c>
      <c r="F13" t="s">
        <v>38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79</v>
      </c>
      <c r="B1" t="s" s="2">
        <v>80</v>
      </c>
      <c r="C1" t="s" s="2">
        <v>81</v>
      </c>
      <c r="D1" t="s" s="2">
        <v>82</v>
      </c>
      <c r="E1" t="s" s="2">
        <v>83</v>
      </c>
      <c r="F1" t="s" s="2">
        <v>84</v>
      </c>
    </row>
    <row r="2">
      <c r="A2" t="s">
        <v>2</v>
      </c>
      <c r="B2">
        <v>1</v>
      </c>
      <c r="C2" t="s">
        <v>85</v>
      </c>
      <c r="D2" t="s" s="14">
        <v>86</v>
      </c>
      <c r="E2" t="s" s="14"/>
      <c r="F2"/>
    </row>
    <row r="3">
      <c r="A3" t="s">
        <v>2</v>
      </c>
      <c r="B3">
        <v>2</v>
      </c>
      <c r="C3" t="s">
        <v>85</v>
      </c>
      <c r="D3" t="s" s="14">
        <v>87</v>
      </c>
      <c r="E3" t="s" s="14"/>
      <c r="F3"/>
    </row>
    <row r="4">
      <c r="A4" t="s">
        <v>2</v>
      </c>
      <c r="B4">
        <v>3</v>
      </c>
      <c r="C4" t="s">
        <v>85</v>
      </c>
      <c r="D4" t="s" s="14">
        <v>88</v>
      </c>
      <c r="E4" t="s" s="14"/>
      <c r="F4"/>
    </row>
    <row r="5">
      <c r="A5" t="s">
        <v>2</v>
      </c>
      <c r="B5">
        <v>4</v>
      </c>
      <c r="C5" t="s">
        <v>89</v>
      </c>
      <c r="D5" t="s" s="14">
        <v>90</v>
      </c>
      <c r="E5" t="s" s="14"/>
      <c r="F5"/>
    </row>
    <row r="6">
      <c r="A6" t="s">
        <v>2</v>
      </c>
      <c r="B6">
        <v>5</v>
      </c>
      <c r="C6" t="s">
        <v>91</v>
      </c>
      <c r="D6" t="s" s="14">
        <v>92</v>
      </c>
      <c r="E6" t="s" s="14"/>
      <c r="F6"/>
    </row>
    <row r="7">
      <c r="A7" t="s">
        <v>2</v>
      </c>
      <c r="B7">
        <v>6</v>
      </c>
      <c r="C7" t="s">
        <v>93</v>
      </c>
      <c r="D7" t="s" s="14">
        <v>94</v>
      </c>
      <c r="E7" t="s" s="14"/>
      <c r="F7"/>
    </row>
    <row r="8">
      <c r="A8" t="s">
        <v>2</v>
      </c>
      <c r="B8">
        <v>7</v>
      </c>
      <c r="C8"/>
      <c r="D8" t="s" s="14">
        <v>95</v>
      </c>
      <c r="E8" t="s" s="14"/>
      <c r="F8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3"/>
  <cols>
    <col min="1" max="1" width="22" customWidth="1"/>
    <col min="2" max="2" width="52" customWidth="1"/>
  </cols>
  <sheetData>
    <row r="1" customHeight="1" ht="24">
      <c r="A1" t="s" s="7">
        <v>96</v>
      </c>
      <c r="B1"/>
      <c r="C1"/>
      <c r="D1"/>
    </row>
    <row r="2">
      <c r="A2" t="str" s="15">
        <f>"C85.PATE.SAVARIN · PAT.PATES.POUSSEES · référence : "&amp;Besoins!B3&amp;" "&amp;Besoins!C3&amp;" · multiplicateur réglable sur la feuille ""Besoins"""</f>
        <v>C85.PATE.SAVARIN · PAT.PATES.POUSSEES · référence : 815 gr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97</v>
      </c>
      <c r="B4"/>
      <c r="C4"/>
      <c r="D4"/>
    </row>
    <row r="5">
      <c r="A5" t="s" s="17">
        <v>98</v>
      </c>
      <c r="B5" t="str" s="14">
        <f>"[INCORPORER] "&amp;Procedure!D2</f>
        <v>[INCORPORER] Tiedir le lait, ajouter la levure</v>
      </c>
      <c r="C5"/>
      <c r="D5"/>
    </row>
    <row r="6">
      <c r="A6" t="s" s="17">
        <v>99</v>
      </c>
      <c r="B6" t="str" s="14">
        <f>"[INCORPORER] "&amp;Procedure!D3</f>
        <v>[INCORPORER] Ajouter la farine de gruau, sucre, oeufs, zeste de citron, sel</v>
      </c>
      <c r="C6"/>
      <c r="D6"/>
    </row>
    <row r="7">
      <c r="A7" t="s" s="17">
        <v>100</v>
      </c>
      <c r="B7" t="str" s="14">
        <f>"[INCORPORER] "&amp;Procedure!D4</f>
        <v>[INCORPORER] A la fin ajouter le beurre noisette</v>
      </c>
      <c r="C7"/>
      <c r="D7"/>
    </row>
    <row r="8">
      <c r="A8" t="s" s="17">
        <v>101</v>
      </c>
      <c r="B8" t="str" s="14">
        <f>"[PÉTRIR] "&amp;Procedure!D5</f>
        <v>[PÉTRIR] Petrir a la feuille du melangeur</v>
      </c>
      <c r="C8"/>
      <c r="D8"/>
    </row>
    <row r="9">
      <c r="A9" t="s" s="17">
        <v>102</v>
      </c>
      <c r="B9" t="str" s="14">
        <f>"[DRESSER] "&amp;Procedure!D6</f>
        <v>[DRESSER] Dresser a la poche, douille N.7, en moule beurre</v>
      </c>
      <c r="C9"/>
      <c r="D9"/>
    </row>
    <row r="10">
      <c r="A10" t="s" s="17">
        <v>103</v>
      </c>
      <c r="B10" t="str" s="14">
        <f>"[ÉTUVER] "&amp;Procedure!D7</f>
        <v>[ÉTUVER] Pousser a l'etuve 30C, cuire sur plaque chaude 180C, demouler a chaud</v>
      </c>
      <c r="C10"/>
      <c r="D10"/>
    </row>
    <row r="11">
      <c r="A11" t="s" s="17">
        <v>104</v>
      </c>
      <c r="B11" t="str" s="14">
        <f>Procedure!D8</f>
        <v>Donne environ 60 pieces de 40gr</v>
      </c>
      <c r="C11"/>
      <c r="D11"/>
    </row>
    <row r="12">
      <c r="A12"/>
      <c r="B12"/>
      <c r="C12"/>
      <c r="D12"/>
    </row>
    <row r="13">
      <c r="A13" t="s" s="18">
        <v>22</v>
      </c>
      <c r="B13"/>
      <c r="C13"/>
      <c r="D13"/>
    </row>
  </sheetData>
  <sheetProtection sheet="1" formatRows="0" formatColumns="0"/>
  <mergeCells count="11">
    <mergeCell ref="A1:D1"/>
    <mergeCell ref="A2:D2"/>
    <mergeCell ref="A4:D4"/>
    <mergeCell ref="B5:D5"/>
    <mergeCell ref="B6:D6"/>
    <mergeCell ref="B7:D7"/>
    <mergeCell ref="B8:D8"/>
    <mergeCell ref="B9:D9"/>
    <mergeCell ref="B10:D10"/>
    <mergeCell ref="B11:D11"/>
    <mergeCell ref="A13:D13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2026-09-24T14:55:58Z</dcterms:created>
  <dc:title>Pate a Savarins (Wittamer et Ec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2026-09-24T14:55:58Z</dcterms:modified>
  <cp:revision>1</cp:revision>
</cp:coreProperties>
</file>