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<sst xmlns="http://schemas.openxmlformats.org/spreadsheetml/2006/main" count="100" uniqueCount="100">
  <si>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</si>
  <si>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</si>
  <si>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</si>
  <si>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</si>
  <si>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</si>
  <si>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</si>
  <si>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</si>
  <si>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</si>
  <si>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</si>
  <si>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</si>
  <si>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</si>
  <si>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</si>
  <si>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</si>
  <si>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</si>
  <si>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</si>
  <si>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</si>
  <si>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00000014</t>
  </si>
  <si>
    <t>VANILLE (baton)</t>
  </si>
  <si>
    <t>Eléments divers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</si>
  <si>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</si>
  <si>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</si>
  <si>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</si>
  <si>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</si>
  <si>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</si>
  <si>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</si>
  <si>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</si>
  <si>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00000051</t>
  </si>
  <si>
    <t>LAIT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</si>
  <si>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</si>
  <si>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</si>
  <si>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</si>
  <si>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</si>
  <si>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</si>
  <si>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</si>
  <si>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</si>
  <si>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</si>
  <si>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</si>
  <si>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</si>
  <si>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ILES FLOTANTES AU CHOCOLAT (PETITE)</t>
  </si>
  <si>
    <t>ILES (PETITE)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</si>
  <si>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</si>
  <si>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</si>
  <si>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</si>
  <si>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</si>
  <si>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</si>
  <si>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</si>
  <si>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</si>
  <si>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</si>
  <si>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</si>
  <si>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</si>
  <si>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CRÈME ANGLAISE CHOCOLAT (BOUTEILLES)</t>
  </si>
  <si>
    <t>CRÈME ANGLAISE VANILLE (BOUTEILLES)</t>
  </si>
  <si>
    <t>CRÈME ANGLAISE VANILLE (SAUCE)</t>
  </si>
  <si>
    <t>CRÈME ANGLAISE VANILLE</t>
  </si>
  <si>
    <t>CRÈME ANGLAISE I</t>
  </si>
  <si>
    <t>SAUCE CHOCOLAT (BOUTEILLE)</t>
  </si>
  <si>
    <t>SAUCE CHOCOLAT</t>
  </si>
  <si>
    <t>Niveau</t>
  </si>
  <si>
    <t>Composant</t>
  </si>
  <si>
    <t>Type</t>
  </si>
  <si>
    <t>Quantité (× multiplicateur, voir feuille Besoins)</t>
  </si>
  <si>
    <t>recette</t>
  </si>
  <si>
    <t xml:space="preserve">    ↳ ILES (PETITE)</t>
  </si>
  <si>
    <t xml:space="preserve">        ↳ MERINGUE FRAICHE</t>
  </si>
  <si>
    <t xml:space="preserve">            ↳ BLANC D'OEUF (P) (conv.)</t>
  </si>
  <si>
    <t>conversion</t>
  </si>
  <si>
    <t xml:space="preserve">            ↳ SUCRE (S2)</t>
  </si>
  <si>
    <t>matiere</t>
  </si>
  <si>
    <t xml:space="preserve">    ↳ CRÈME ANGLAISE CHOCOLAT (BOUTEILLES)</t>
  </si>
  <si>
    <t xml:space="preserve">        ↳ CRÈME ANGLAISE VANILLE (BOUTEILLES)</t>
  </si>
  <si>
    <t xml:space="preserve">            ↳ CRÈME ANGLAISE VANILLE (SAUCE)</t>
  </si>
  <si>
    <t xml:space="preserve">                ↳ CRÈME ANGLAISE VANILLE</t>
  </si>
  <si>
    <t xml:space="preserve">                    ↳ CRÈME ANGLAISE I</t>
  </si>
  <si>
    <t xml:space="preserve">                        ↳ LAIT</t>
  </si>
  <si>
    <t xml:space="preserve">                        ↳ SUCRE (S2)</t>
  </si>
  <si>
    <t xml:space="preserve">                        ↳ JAUNE D'OEUF (P) (conv.)</t>
  </si>
  <si>
    <t xml:space="preserve">                    ↳ VANILLE (baton)</t>
  </si>
  <si>
    <t xml:space="preserve">                ↳ LAIT</t>
  </si>
  <si>
    <t xml:space="preserve">        ↳ SAUCE CHOCOLAT (BOUTEILLE)</t>
  </si>
  <si>
    <t xml:space="preserve">            ↳ SAUCE CHOCOLAT</t>
  </si>
  <si>
    <t xml:space="preserve">                ↳ CHOCOLAT 835</t>
  </si>
  <si>
    <t xml:space="preserve">                ↳ EAU</t>
  </si>
  <si>
    <t xml:space="preserve">    ↳ SAUCE CHOCOLAT</t>
  </si>
  <si>
    <t xml:space="preserve">        ↳ CHOCOLAT 835</t>
  </si>
  <si>
    <t xml:space="preserve">        ↳ EAU</t>
  </si>
  <si>
    <t>Fiche technique — ILES FLOTANTES AU CHOCOLAT (PETITE)</t>
  </si>
  <si>
    <t>ILES FLOTANTES AU CHOCOLAT (PETITE)  00000928</t>
  </si>
  <si>
    <t>↳ ILES (PETITE)  00000927</t>
  </si>
  <si>
    <t>↳ MERINGUE FRAICHE  00000099</t>
  </si>
  <si>
    <t>1.</t>
  </si>
  <si>
    <t>3.</t>
  </si>
  <si>
    <t>4.</t>
  </si>
  <si>
    <t>↳ CRÈME ANGLAISE CHOCOLAT (BOUTEILLES)  00000754</t>
  </si>
  <si>
    <t>↳ CRÈME ANGLAISE VANILLE (BOUTEILLES)  00000284</t>
  </si>
  <si>
    <t>↳ CRÈME ANGLAISE VANILLE (SAUCE)  00000714</t>
  </si>
  <si>
    <t>↳ CRÈME ANGLAISE VANILLE  00000335</t>
  </si>
  <si>
    <t>↳ CRÈME ANGLAISE I  00000336</t>
  </si>
  <si>
    <t>↳ SAUCE CHOCOLAT (BOUTEILLE)  00000373</t>
  </si>
  <si>
    <t>↳ SAUCE CHOCOLAT  00000128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</si>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</sst>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20</v>
      </c>
      <c r="C3" t="s" s="5">
        <v>3</v>
      </c>
      <c r="D3"/>
      <c r="E3"/>
      <c r="F3"/>
    </row>
    <row r="4">
      <c r="A4" t="s">
        <v>4</v>
      </c>
      <c r="B4" s="6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0.6</v>
      </c>
      <c r="E7" s="6">
        <f>D7*$B$2</f>
        <v>0.6</v>
      </c>
      <c r="F7" t="s">
        <v>15</v>
      </c>
      <c r="G7" s="9">
        <f>E7*3.1247</f>
        <v>1.87482</v>
      </c>
    </row>
    <row r="8">
      <c r="A8" t="s" s="8">
        <v>16</v>
      </c>
      <c r="B8" t="s">
        <v>17</v>
      </c>
      <c r="C8" t="s">
        <v>18</v>
      </c>
      <c r="D8" s="4">
        <v>0.6</v>
      </c>
      <c r="E8" s="6">
        <f>D8*$B$2</f>
        <v>0.6</v>
      </c>
      <c r="F8" t="s">
        <v>3</v>
      </c>
      <c r="G8" s="9">
        <f>E8*0.5902684211</f>
        <v>0.354161</v>
      </c>
    </row>
    <row r="9">
      <c r="A9" t="s" s="8">
        <v>19</v>
      </c>
      <c r="B9" t="s">
        <v>20</v>
      </c>
      <c r="C9" t="s">
        <v>21</v>
      </c>
      <c r="D9" s="4">
        <v>114.111111</v>
      </c>
      <c r="E9" s="6">
        <f>D9*$B$2</f>
        <v>114.111111</v>
      </c>
      <c r="F9" t="s">
        <v>3</v>
      </c>
      <c r="G9" s="9">
        <f>E9*0.2700000003</f>
        <v>30.81</v>
      </c>
    </row>
    <row r="10">
      <c r="A10" t="s" s="8">
        <v>22</v>
      </c>
      <c r="B10" t="s">
        <v>23</v>
      </c>
      <c r="C10" t="s">
        <v>24</v>
      </c>
      <c r="D10" s="4">
        <v>0.6</v>
      </c>
      <c r="E10" s="6">
        <f>D10*$B$2</f>
        <v>0.6</v>
      </c>
      <c r="F10" t="s">
        <v>25</v>
      </c>
      <c r="G10" s="9">
        <f>E10*0.003</f>
        <v>0.0018</v>
      </c>
    </row>
    <row r="11">
      <c r="A11" t="s" s="8">
        <v>26</v>
      </c>
      <c r="B11" t="s">
        <v>27</v>
      </c>
      <c r="C11" t="s">
        <v>21</v>
      </c>
      <c r="D11" s="4">
        <v>0.88</v>
      </c>
      <c r="E11" s="6">
        <f>D11*$B$2</f>
        <v>0.88</v>
      </c>
      <c r="F11" t="s">
        <v>25</v>
      </c>
      <c r="G11" s="9">
        <f>E11*0.5999</f>
        <v>0.527912</v>
      </c>
    </row>
    <row r="12">
      <c r="A12" t="s" s="8">
        <v>28</v>
      </c>
      <c r="B12" t="s">
        <v>29</v>
      </c>
      <c r="C12" t="s">
        <v>30</v>
      </c>
      <c r="D12" s="4">
        <v>12.15</v>
      </c>
      <c r="E12" s="6">
        <f>D12*$B$2</f>
        <v>12.15</v>
      </c>
      <c r="F12" t="s">
        <v>15</v>
      </c>
      <c r="G12" s="9">
        <f>E12*0.95</f>
        <v>11.5425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40</v>
      </c>
      <c r="B4">
        <v>1</v>
      </c>
      <c r="C4" t="s">
        <v>41</v>
      </c>
      <c r="D4" t="s" s="12">
        <v>42</v>
      </c>
      <c r="E4" t="s" s="12">
        <v>43</v>
      </c>
      <c r="F4"/>
    </row>
    <row r="5">
      <c r="A5" t="s">
        <v>40</v>
      </c>
      <c r="B5">
        <v>3</v>
      </c>
      <c r="C5" t="s">
        <v>44</v>
      </c>
      <c r="D5" t="s" s="12">
        <v>45</v>
      </c>
      <c r="E5" t="s" s="12">
        <v>46</v>
      </c>
      <c r="F5"/>
    </row>
    <row r="6">
      <c r="A6" t="s">
        <v>40</v>
      </c>
      <c r="B6">
        <v>4</v>
      </c>
      <c r="C6" t="s">
        <v>47</v>
      </c>
      <c r="D6" t="s" s="12">
        <v>48</v>
      </c>
      <c r="E6" t="s" s="12">
        <v>49</v>
      </c>
      <c r="F6"/>
    </row>
    <row r="7">
      <c r="A7" t="s">
        <v>50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51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52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53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54</v>
      </c>
      <c r="B11"/>
      <c r="C11"/>
      <c r="D11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55</v>
      </c>
      <c r="B12"/>
      <c r="C12"/>
      <c r="D1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56</v>
      </c>
      <c r="B13"/>
      <c r="C13"/>
      <c r="D1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57</v>
      </c>
      <c r="B1" t="s" s="7">
        <v>58</v>
      </c>
      <c r="C1" t="s" s="7">
        <v>59</v>
      </c>
      <c r="D1" t="s" s="7">
        <v>60</v>
      </c>
      <c r="E1" t="s" s="7">
        <v>10</v>
      </c>
    </row>
    <row r="2">
      <c r="A2">
        <v>0</v>
      </c>
      <c r="B2" t="s">
        <v>38</v>
      </c>
      <c r="C2" t="s">
        <v>61</v>
      </c>
      <c r="D2" s="6">
        <f>'Besoins'!$B$2*20</f>
        <v>20</v>
      </c>
      <c r="E2" t="s">
        <v>3</v>
      </c>
    </row>
    <row r="3">
      <c r="A3">
        <v>1</v>
      </c>
      <c r="B3" t="s">
        <v>62</v>
      </c>
      <c r="C3" t="s">
        <v>61</v>
      </c>
      <c r="D3" s="6">
        <f>'Besoins'!$B$2*20</f>
        <v>20</v>
      </c>
      <c r="E3" t="s">
        <v>3</v>
      </c>
    </row>
    <row r="4">
      <c r="A4">
        <v>2</v>
      </c>
      <c r="B4" t="s">
        <v>63</v>
      </c>
      <c r="C4" t="s">
        <v>61</v>
      </c>
      <c r="D4" s="6">
        <f>'Besoins'!$B$2*20</f>
        <v>20</v>
      </c>
      <c r="E4" t="s">
        <v>15</v>
      </c>
    </row>
    <row r="5">
      <c r="A5">
        <v>3</v>
      </c>
      <c r="B5" t="s">
        <v>64</v>
      </c>
      <c r="C5" t="s">
        <v>65</v>
      </c>
      <c r="D5" s="6">
        <f>'Besoins'!$B$2*222.2222222222</f>
        <v>222.222222</v>
      </c>
      <c r="E5" t="s">
        <v>3</v>
      </c>
    </row>
    <row r="6">
      <c r="A6">
        <v>3</v>
      </c>
      <c r="B6" t="s">
        <v>66</v>
      </c>
      <c r="C6" t="s">
        <v>67</v>
      </c>
      <c r="D6" s="6">
        <f>'Besoins'!$B$2*12</f>
        <v>12</v>
      </c>
      <c r="E6" t="s">
        <v>15</v>
      </c>
    </row>
    <row r="7">
      <c r="A7">
        <v>1</v>
      </c>
      <c r="B7" t="s">
        <v>68</v>
      </c>
      <c r="C7" t="s">
        <v>61</v>
      </c>
      <c r="D7" s="6">
        <f>'Besoins'!$B$2*2</f>
        <v>2</v>
      </c>
      <c r="E7" t="s">
        <v>3</v>
      </c>
    </row>
    <row r="8">
      <c r="A8">
        <v>2</v>
      </c>
      <c r="B8" t="s">
        <v>69</v>
      </c>
      <c r="C8" t="s">
        <v>61</v>
      </c>
      <c r="D8" s="6">
        <f>'Besoins'!$B$2*1</f>
        <v>1</v>
      </c>
      <c r="E8" t="s">
        <v>3</v>
      </c>
    </row>
    <row r="9">
      <c r="A9">
        <v>3</v>
      </c>
      <c r="B9" t="s">
        <v>70</v>
      </c>
      <c r="C9" t="s">
        <v>61</v>
      </c>
      <c r="D9" s="6">
        <f>'Besoins'!$B$2*1</f>
        <v>1</v>
      </c>
      <c r="E9" t="s">
        <v>25</v>
      </c>
    </row>
    <row r="10">
      <c r="A10">
        <v>4</v>
      </c>
      <c r="B10" t="s">
        <v>71</v>
      </c>
      <c r="C10" t="s">
        <v>61</v>
      </c>
      <c r="D10" s="6">
        <f>'Besoins'!$B$2*0.72</f>
        <v>0.72</v>
      </c>
      <c r="E10" t="s">
        <v>25</v>
      </c>
    </row>
    <row r="11">
      <c r="A11">
        <v>5</v>
      </c>
      <c r="B11" t="s">
        <v>72</v>
      </c>
      <c r="C11" t="s">
        <v>61</v>
      </c>
      <c r="D11" s="6">
        <f>'Besoins'!$B$2*0.72</f>
        <v>0.72</v>
      </c>
      <c r="E11" t="s">
        <v>25</v>
      </c>
    </row>
    <row r="12">
      <c r="A12">
        <v>6</v>
      </c>
      <c r="B12" t="s">
        <v>73</v>
      </c>
      <c r="C12" t="s">
        <v>67</v>
      </c>
      <c r="D12" s="6">
        <f>'Besoins'!$B$2*0.6</f>
        <v>0.6</v>
      </c>
      <c r="E12" t="s">
        <v>25</v>
      </c>
    </row>
    <row r="13">
      <c r="A13">
        <v>6</v>
      </c>
      <c r="B13" t="s">
        <v>74</v>
      </c>
      <c r="C13" t="s">
        <v>67</v>
      </c>
      <c r="D13" s="6">
        <f>'Besoins'!$B$2*0.15</f>
        <v>0.15</v>
      </c>
      <c r="E13" t="s">
        <v>15</v>
      </c>
    </row>
    <row r="14">
      <c r="A14">
        <v>6</v>
      </c>
      <c r="B14" t="s">
        <v>75</v>
      </c>
      <c r="C14" t="s">
        <v>65</v>
      </c>
      <c r="D14" s="6">
        <f>'Besoins'!$B$2*6</f>
        <v>6</v>
      </c>
      <c r="E14" t="s">
        <v>3</v>
      </c>
    </row>
    <row r="15">
      <c r="A15">
        <v>5</v>
      </c>
      <c r="B15" t="s">
        <v>76</v>
      </c>
      <c r="C15" t="s">
        <v>67</v>
      </c>
      <c r="D15" s="6">
        <f>'Besoins'!$B$2*0.6</f>
        <v>0.6</v>
      </c>
      <c r="E15" t="s">
        <v>3</v>
      </c>
    </row>
    <row r="16">
      <c r="A16">
        <v>4</v>
      </c>
      <c r="B16" t="s">
        <v>77</v>
      </c>
      <c r="C16" t="s">
        <v>67</v>
      </c>
      <c r="D16" s="6">
        <f>'Besoins'!$B$2*0.28</f>
        <v>0.28</v>
      </c>
      <c r="E16" t="s">
        <v>25</v>
      </c>
    </row>
    <row r="17">
      <c r="A17">
        <v>2</v>
      </c>
      <c r="B17" t="s">
        <v>78</v>
      </c>
      <c r="C17" t="s">
        <v>61</v>
      </c>
      <c r="D17" s="6">
        <f>'Besoins'!$B$2*1</f>
        <v>1</v>
      </c>
      <c r="E17" t="s">
        <v>3</v>
      </c>
    </row>
    <row r="18">
      <c r="A18">
        <v>3</v>
      </c>
      <c r="B18" t="s">
        <v>79</v>
      </c>
      <c r="C18" t="s">
        <v>61</v>
      </c>
      <c r="D18" s="6">
        <f>'Besoins'!$B$2*1</f>
        <v>1</v>
      </c>
      <c r="E18" t="s">
        <v>15</v>
      </c>
    </row>
    <row r="19">
      <c r="A19">
        <v>4</v>
      </c>
      <c r="B19" t="s">
        <v>80</v>
      </c>
      <c r="C19" t="s">
        <v>67</v>
      </c>
      <c r="D19" s="6">
        <f>'Besoins'!$B$2*0.5</f>
        <v>0.5</v>
      </c>
      <c r="E19" t="s">
        <v>15</v>
      </c>
    </row>
    <row r="20">
      <c r="A20">
        <v>4</v>
      </c>
      <c r="B20" t="s">
        <v>81</v>
      </c>
      <c r="C20" t="s">
        <v>67</v>
      </c>
      <c r="D20" s="6">
        <f>'Besoins'!$B$2*0.5</f>
        <v>0.5</v>
      </c>
      <c r="E20" t="s">
        <v>25</v>
      </c>
    </row>
    <row r="21">
      <c r="A21">
        <v>1</v>
      </c>
      <c r="B21" t="s">
        <v>82</v>
      </c>
      <c r="C21" t="s">
        <v>61</v>
      </c>
      <c r="D21" s="6">
        <f>'Besoins'!$B$2*0.2</f>
        <v>0.2</v>
      </c>
      <c r="E21" t="s">
        <v>15</v>
      </c>
    </row>
    <row r="22">
      <c r="A22">
        <v>2</v>
      </c>
      <c r="B22" t="s">
        <v>83</v>
      </c>
      <c r="C22" t="s">
        <v>67</v>
      </c>
      <c r="D22" s="6">
        <f>'Besoins'!$B$2*0.1</f>
        <v>0.1</v>
      </c>
      <c r="E22" t="s">
        <v>15</v>
      </c>
    </row>
    <row r="23">
      <c r="A23">
        <v>2</v>
      </c>
      <c r="B23" t="s">
        <v>84</v>
      </c>
      <c r="C23" t="s">
        <v>67</v>
      </c>
      <c r="D23" s="6">
        <f>'Besoins'!$B$2*0.1</f>
        <v>0.1</v>
      </c>
      <c r="E23" t="s">
        <v>25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</cols>
  <sheetData>
    <row r="1" customHeight="1" ht="24">
      <c r="A1" t="s" s="2">
        <v>85</v>
      </c>
      <c r="B1"/>
      <c r="C1"/>
      <c r="D1"/>
    </row>
    <row r="2">
      <c r="A2" t="str" s="13">
        <f>"00000928 · PAT.INDIVIDUELS · référence : "&amp;Besoins!B3&amp;" "&amp;Besoins!C3&amp;" · multiplicateur réglable sur la feuille ""Besoins"""</f>
        <v>00000928 · PAT.INDIVIDUELS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87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88</v>
      </c>
      <c r="B10"/>
      <c r="C10"/>
      <c r="D10"/>
    </row>
    <row r="11">
      <c r="A11" t="s" s="16">
        <v>89</v>
      </c>
      <c r="B11" t="str" s="12">
        <f>"[MONTER] "&amp;Procedure!D4</f>
        <v>[MONTER] 14 blancs d'œufs en neige</v>
      </c>
      <c r="C11"/>
      <c r="D11"/>
    </row>
    <row r="12">
      <c r="A12"/>
      <c r="B12" t="str" s="15">
        <f>"ℹ "&amp;Procedure!E4</f>
        <v>ℹ</v>
      </c>
      <c r="C12"/>
      <c r="D12"/>
    </row>
    <row r="13">
      <c r="A13" t="s" s="16">
        <v>90</v>
      </c>
      <c r="B13" t="str" s="12">
        <f>"[COUCHER] "&amp;Procedure!D5</f>
        <v>[COUCHER] À la poche selon la forme souhaitée</v>
      </c>
      <c r="C13"/>
      <c r="D13"/>
    </row>
    <row r="14">
      <c r="A14"/>
      <c r="B14" t="str" s="15">
        <f>"ℹ "&amp;Procedure!E5</f>
        <v>ℹ</v>
      </c>
      <c r="C14"/>
      <c r="D14"/>
    </row>
    <row r="15">
      <c r="A15" t="s" s="16">
        <v>91</v>
      </c>
      <c r="B15" t="str" s="12">
        <f>"[SÉCHER] "&amp;Procedure!D6</f>
        <v>[SÉCHER] Au four 90°C porte légèrement entrouverte</v>
      </c>
      <c r="C15"/>
      <c r="D15"/>
    </row>
    <row r="16">
      <c r="A16"/>
      <c r="B16" t="str" s="15">
        <f>"ℹ "&amp;Procedure!E6</f>
        <v>ℹ</v>
      </c>
      <c r="C16"/>
      <c r="D16"/>
    </row>
    <row r="17">
      <c r="A17"/>
      <c r="B17"/>
      <c r="C17"/>
      <c r="D17"/>
    </row>
    <row r="18">
      <c r="A18" t="s" s="14">
        <v>92</v>
      </c>
      <c r="B18"/>
      <c r="C18"/>
      <c r="D18"/>
    </row>
    <row r="19">
      <c r="A19"/>
      <c r="B19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9"/>
      <c r="D19"/>
    </row>
    <row r="20">
      <c r="A20"/>
      <c r="B20"/>
      <c r="C20"/>
      <c r="D20"/>
    </row>
    <row r="21">
      <c r="A21" t="s" s="14">
        <v>93</v>
      </c>
      <c r="B21"/>
      <c r="C21"/>
      <c r="D21"/>
    </row>
    <row r="22">
      <c r="A22"/>
      <c r="B22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2"/>
      <c r="D22"/>
    </row>
    <row r="23">
      <c r="A23"/>
      <c r="B23"/>
      <c r="C23"/>
      <c r="D23"/>
    </row>
    <row r="24">
      <c r="A24" t="s" s="14">
        <v>94</v>
      </c>
      <c r="B24"/>
      <c r="C24"/>
      <c r="D24"/>
    </row>
    <row r="25">
      <c r="A25"/>
      <c r="B2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5"/>
      <c r="D25"/>
    </row>
    <row r="26">
      <c r="A26"/>
      <c r="B26"/>
      <c r="C26"/>
      <c r="D26"/>
    </row>
    <row r="27">
      <c r="A27" t="s" s="14">
        <v>95</v>
      </c>
      <c r="B27"/>
      <c r="C27"/>
      <c r="D27"/>
    </row>
    <row r="28">
      <c r="A28"/>
      <c r="B2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8"/>
      <c r="D28"/>
    </row>
    <row r="29">
      <c r="A29"/>
      <c r="B29"/>
      <c r="C29"/>
      <c r="D29"/>
    </row>
    <row r="30">
      <c r="A30" t="s" s="14">
        <v>96</v>
      </c>
      <c r="B30"/>
      <c r="C30"/>
      <c r="D30"/>
    </row>
    <row r="31">
      <c r="A31"/>
      <c r="B3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1"/>
      <c r="D31"/>
    </row>
    <row r="32">
      <c r="A32"/>
      <c r="B32"/>
      <c r="C32"/>
      <c r="D32"/>
    </row>
    <row r="33">
      <c r="A33" t="s" s="14">
        <v>97</v>
      </c>
      <c r="B33"/>
      <c r="C33"/>
      <c r="D33"/>
    </row>
    <row r="34">
      <c r="A34"/>
      <c r="B3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4"/>
      <c r="D34"/>
    </row>
    <row r="35">
      <c r="A35"/>
      <c r="B35"/>
      <c r="C35"/>
      <c r="D35"/>
    </row>
    <row r="36">
      <c r="A36" t="s" s="14">
        <v>98</v>
      </c>
      <c r="B36"/>
      <c r="C36"/>
      <c r="D36"/>
    </row>
    <row r="37">
      <c r="A37"/>
      <c r="B3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7">
        <v>99</v>
      </c>
      <c r="B39"/>
      <c r="C39"/>
      <c r="D39"/>
    </row>
  </sheetData>
  <sheetProtection sheet="1" formatRows="0" formatColumns="0"/>
  <mergeCells count="28">
    <mergeCell ref="A1:D1"/>
    <mergeCell ref="A2:D2"/>
    <mergeCell ref="A4:D4"/>
    <mergeCell ref="B5:D5"/>
    <mergeCell ref="A7:D7"/>
    <mergeCell ref="B8:D8"/>
    <mergeCell ref="A10:D10"/>
    <mergeCell ref="B11:D11"/>
    <mergeCell ref="B12:D12"/>
    <mergeCell ref="B13:D13"/>
    <mergeCell ref="B14:D14"/>
    <mergeCell ref="B15:D15"/>
    <mergeCell ref="B16:D16"/>
    <mergeCell ref="A18:D18"/>
    <mergeCell ref="B19:D19"/>
    <mergeCell ref="A21:D21"/>
    <mergeCell ref="B22:D22"/>
    <mergeCell ref="A24:D24"/>
    <mergeCell ref="B25:D25"/>
    <mergeCell ref="A27:D27"/>
    <mergeCell ref="B28:D28"/>
    <mergeCell ref="A30:D30"/>
    <mergeCell ref="B31:D31"/>
    <mergeCell ref="A33:D33"/>
    <mergeCell ref="B34:D34"/>
    <mergeCell ref="A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2026-09-24T15:49:14Z</dcterms:created>
  <dc:title>ILES FLOTANTES AU CHOCOLAT (PET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2026-09-24T15:49:14Z</dcterms:modified>
  <cp:revision>1</cp:revision>
</cp:coreProperties>
</file>