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<sst xmlns="http://schemas.openxmlformats.org/spreadsheetml/2006/main" count="65" uniqueCount="65">
  <si>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</si>
  <si>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</si>
  <si>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</si>
  <si>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</si>
  <si>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</si>
  <si>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</si>
  <si>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</si>
  <si>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</si>
  <si>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</si>
  <si>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</si>
  <si>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</si>
  <si>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</si>
  <si>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</si>
  <si>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</si>
  <si>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</si>
  <si>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</si>
  <si>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</si>
  <si>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</si>
  <si>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</si>
  <si>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</si>
  <si>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</si>
  <si>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</si>
  <si>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</si>
  <si>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</si>
  <si>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</si>
  <si>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</si>
  <si>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</si>
  <si>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</si>
  <si>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</si>
  <si>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</si>
  <si>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</si>
  <si>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</si>
  <si>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</si>
  <si>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</si>
  <si>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</si>
  <si>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Crème Pâtissière I (méthode-cadre)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</si>
  <si>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</si>
  <si>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</si>
  <si>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</si>
  <si>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</si>
  <si>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</si>
  <si>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</si>
  <si>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</si>
  <si>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REFROIDIR</t>
  </si>
  <si>
    <t>Laisser refroidir sur plaque blanche inox, passer au passe-vite une fois froide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</si>
  <si>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</si>
  <si>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</si>
  <si>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</si>
  <si>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</si>
  <si>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</si>
  <si>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</si>
  <si>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</si>
  <si>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Sucre blanc cristal sac 25 kg</t>
  </si>
  <si>
    <t xml:space="preserve">    ↳ Gousses de vanille Bourbon</t>
  </si>
  <si>
    <t xml:space="preserve">    ↳ JAUNE D'OEUF (ML) (conv.)</t>
  </si>
  <si>
    <t>conversion</t>
  </si>
  <si>
    <t xml:space="preserve">    ↳ Amidon de maïs (Maïzena)</t>
  </si>
  <si>
    <t>Fiche technique — Crème Pâtissière I (méthode-cadre)</t>
  </si>
  <si>
    <t>Crème Pâtissière I (méthode-cadre)  C85.CRPA.I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</si>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</sst>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</v>
      </c>
      <c r="C3" t="s" s="5">
        <v>3</v>
      </c>
      <c r="D3"/>
      <c r="E3"/>
      <c r="F3"/>
    </row>
    <row r="4">
      <c r="A4" t="s">
        <v>4</v>
      </c>
      <c r="B4" s="6">
        <f>$B$2*B3</f>
        <v>1.5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5.263158</v>
      </c>
      <c r="E7" s="6">
        <f>D7*$B$2</f>
        <v>5.263158</v>
      </c>
      <c r="F7" t="s">
        <v>15</v>
      </c>
      <c r="G7" s="9">
        <f>E7*0.2699999946</f>
        <v>1.421053</v>
      </c>
    </row>
    <row r="8">
      <c r="A8" t="s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9">
        <f>E8*320</f>
        <v>320</v>
      </c>
    </row>
    <row r="9">
      <c r="A9" t="s">
        <v>19</v>
      </c>
      <c r="B9" t="s">
        <v>20</v>
      </c>
      <c r="C9" t="s">
        <v>21</v>
      </c>
      <c r="D9" s="4">
        <v>0.08</v>
      </c>
      <c r="E9" s="6">
        <f>D9*$B$2</f>
        <v>0.08</v>
      </c>
      <c r="F9" t="s">
        <v>3</v>
      </c>
      <c r="G9" s="9">
        <f>E9*1.6</f>
        <v>0.128</v>
      </c>
    </row>
    <row r="10">
      <c r="A10" t="s" s="8">
        <v>22</v>
      </c>
      <c r="B10" t="s">
        <v>23</v>
      </c>
      <c r="C10" t="s">
        <v>14</v>
      </c>
      <c r="D10" s="4">
        <v>1</v>
      </c>
      <c r="E10" s="6">
        <f>D10*$B$2</f>
        <v>1</v>
      </c>
      <c r="F10" t="s">
        <v>24</v>
      </c>
      <c r="G10" s="9">
        <f>E10*0.5999</f>
        <v>0.5999</v>
      </c>
    </row>
    <row r="11">
      <c r="A11" t="s">
        <v>25</v>
      </c>
      <c r="B11" t="s">
        <v>26</v>
      </c>
      <c r="C11" t="s">
        <v>27</v>
      </c>
      <c r="D11" s="4">
        <v>0.25</v>
      </c>
      <c r="E11" s="6">
        <f>D11*$B$2</f>
        <v>0.25</v>
      </c>
      <c r="F11" t="s">
        <v>3</v>
      </c>
      <c r="G11" s="9">
        <f>E11*0.82</f>
        <v>0.205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35</v>
      </c>
      <c r="B4">
        <v>3</v>
      </c>
      <c r="C4" t="s">
        <v>40</v>
      </c>
      <c r="D4" t="s" s="12">
        <v>41</v>
      </c>
      <c r="E4" t="s" s="12"/>
      <c r="F4"/>
    </row>
    <row r="5">
      <c r="A5" t="s">
        <v>35</v>
      </c>
      <c r="B5">
        <v>4</v>
      </c>
      <c r="C5" t="s">
        <v>36</v>
      </c>
      <c r="D5" t="s" s="12">
        <v>42</v>
      </c>
      <c r="E5" t="s" s="12"/>
      <c r="F5"/>
    </row>
    <row r="6">
      <c r="A6" t="s">
        <v>35</v>
      </c>
      <c r="B6">
        <v>5</v>
      </c>
      <c r="C6" t="s">
        <v>43</v>
      </c>
      <c r="D6" t="s" s="12">
        <v>44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10</v>
      </c>
    </row>
    <row r="2">
      <c r="A2">
        <v>0</v>
      </c>
      <c r="B2" t="s">
        <v>35</v>
      </c>
      <c r="C2" t="s">
        <v>49</v>
      </c>
      <c r="D2" s="6">
        <f>'Besoins'!$B$2*1.5</f>
        <v>1.5</v>
      </c>
      <c r="E2" t="s">
        <v>3</v>
      </c>
    </row>
    <row r="3">
      <c r="A3">
        <v>1</v>
      </c>
      <c r="B3" t="s">
        <v>50</v>
      </c>
      <c r="C3" t="s">
        <v>51</v>
      </c>
      <c r="D3" s="6">
        <f>'Besoins'!$B$2*1</f>
        <v>1</v>
      </c>
      <c r="E3" t="s">
        <v>24</v>
      </c>
    </row>
    <row r="4">
      <c r="A4">
        <v>1</v>
      </c>
      <c r="B4" t="s">
        <v>52</v>
      </c>
      <c r="C4" t="s">
        <v>51</v>
      </c>
      <c r="D4" s="6">
        <f>'Besoins'!$B$2*0.25</f>
        <v>0.25</v>
      </c>
      <c r="E4" t="s">
        <v>3</v>
      </c>
    </row>
    <row r="5">
      <c r="A5">
        <v>1</v>
      </c>
      <c r="B5" t="s">
        <v>53</v>
      </c>
      <c r="C5" t="s">
        <v>51</v>
      </c>
      <c r="D5" s="6">
        <f>'Besoins'!$B$2*1</f>
        <v>1</v>
      </c>
      <c r="E5" t="s">
        <v>15</v>
      </c>
    </row>
    <row r="6">
      <c r="A6">
        <v>1</v>
      </c>
      <c r="B6" t="s">
        <v>54</v>
      </c>
      <c r="C6" t="s">
        <v>55</v>
      </c>
      <c r="D6" s="6">
        <f>'Besoins'!$B$2*0.2</f>
        <v>0.2</v>
      </c>
      <c r="E6" t="s">
        <v>24</v>
      </c>
    </row>
    <row r="7">
      <c r="A7">
        <v>1</v>
      </c>
      <c r="B7" t="s">
        <v>56</v>
      </c>
      <c r="C7" t="s">
        <v>51</v>
      </c>
      <c r="D7" s="6">
        <f>'Besoins'!$B$2*0.08</f>
        <v>0.08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57</v>
      </c>
      <c r="B1"/>
      <c r="C1"/>
      <c r="D1"/>
    </row>
    <row r="2">
      <c r="A2" t="str" s="13">
        <f>"C85.CRPA.I · PAT.CADRES · référence : "&amp;Besoins!B3&amp;" "&amp;Besoins!C3&amp;" · multiplicateur réglable sur la feuille ""Besoins"""</f>
        <v>C85.CRPA.I · PAT.CADRES · référence : 1,5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58</v>
      </c>
      <c r="B4"/>
      <c r="C4"/>
      <c r="D4"/>
    </row>
    <row r="5">
      <c r="A5" t="s" s="15">
        <v>59</v>
      </c>
      <c r="B5" t="str" s="12">
        <f>"[BOUILLIR] "&amp;Procedure!D2</f>
        <v>[BOUILLIR] Bouillir 1L de lait, 150gr de sucre semoule, 1 gousse de vanille</v>
      </c>
      <c r="C5"/>
      <c r="D5"/>
    </row>
    <row r="6">
      <c r="A6" t="s" s="15">
        <v>60</v>
      </c>
      <c r="B6" t="str" s="12">
        <f>"[BLANCHIR] "&amp;Procedure!D3</f>
        <v>[BLANCHIR] Blanchir 100gr de sucre semoule, 200ml de jaunes d'œufs, 80gr d'amidon de maïs</v>
      </c>
      <c r="C6"/>
      <c r="D6"/>
    </row>
    <row r="7">
      <c r="A7" t="s" s="15">
        <v>61</v>
      </c>
      <c r="B7" t="str" s="12">
        <f>"[VERSER] "&amp;Procedure!D4</f>
        <v>[VERSER] Verser et mélanger 1/3 de la 1ère masse bouillante, puis toute la 1ère masse dans la 2ème</v>
      </c>
      <c r="C7"/>
      <c r="D7"/>
    </row>
    <row r="8">
      <c r="A8" t="s" s="15">
        <v>62</v>
      </c>
      <c r="B8" t="str" s="12">
        <f>"[BOUILLIR] "&amp;Procedure!D5</f>
        <v>[BOUILLIR] Jusqu'au 1er bouillon pendant ±30', éteindre</v>
      </c>
      <c r="C8"/>
      <c r="D8"/>
    </row>
    <row r="9">
      <c r="A9" t="s" s="15">
        <v>63</v>
      </c>
      <c r="B9" t="str" s="12">
        <f>"[REFROIDIR] "&amp;Procedure!D6</f>
        <v>[REFROIDIR] Laisser refroidir sur plaque blanche inox, passer au passe-vite une fois froide</v>
      </c>
      <c r="C9"/>
      <c r="D9"/>
    </row>
    <row r="10">
      <c r="A10"/>
      <c r="B10"/>
      <c r="C10"/>
      <c r="D10"/>
    </row>
    <row r="11">
      <c r="A11" t="s" s="16">
        <v>64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2026-09-22T15:27:46Z</dcterms:created>
  <dc:title>Crème Pâtissière I (méthode-cad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2026-09-22T15:27:46Z</dcterms:modified>
  <cp:revision>1</cp:revision>
</cp:coreProperties>
</file>