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<sst xmlns="http://schemas.openxmlformats.org/spreadsheetml/2006/main" count="79" uniqueCount="79">
  <si>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</si>
  <si>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</si>
  <si>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</si>
  <si>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</si>
  <si>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</si>
  <si>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</si>
  <si>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</si>
  <si>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</si>
  <si>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</si>
  <si>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</si>
  <si>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</si>
  <si>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</si>
  <si>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</si>
  <si>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</si>
  <si>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</si>
  <si>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</si>
  <si>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</si>
  <si>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</si>
  <si>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</si>
  <si>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</si>
  <si>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</si>
  <si>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</si>
  <si>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</si>
  <si>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</si>
  <si>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</si>
  <si>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</si>
  <si>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</si>
  <si>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</si>
  <si>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</si>
  <si>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</si>
  <si>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</si>
  <si>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</si>
  <si>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</si>
  <si>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</si>
  <si>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</si>
  <si>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</si>
  <si>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</si>
  <si>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</si>
  <si>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</si>
  <si>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</si>
  <si>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</si>
  <si>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</si>
  <si>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Sacher Torte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</si>
  <si>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</si>
  <si>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</si>
  <si>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</si>
  <si>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</si>
  <si>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</si>
  <si>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</si>
  <si>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</si>
  <si>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</si>
  <si>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</si>
  <si>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</si>
  <si>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</si>
  <si>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</si>
  <si>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</si>
  <si>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</si>
  <si>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</si>
  <si>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</si>
  <si>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</si>
  <si>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</si>
  <si>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</si>
  <si>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</si>
  <si>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 (conv.)</t>
  </si>
  <si>
    <t>conversion</t>
  </si>
  <si>
    <t xml:space="preserve">    ↳ BLANC D'OEUF (ML) (conv.)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</si>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</sst>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7.54386</v>
      </c>
      <c r="E7" s="6">
        <f>D7*$B$2</f>
        <v>7.54386</v>
      </c>
      <c r="F7" t="s">
        <v>15</v>
      </c>
      <c r="G7" s="9">
        <f>E7*0.2699999874</f>
        <v>2.036842</v>
      </c>
    </row>
    <row r="8">
      <c r="A8" t="s">
        <v>16</v>
      </c>
      <c r="B8" t="s">
        <v>17</v>
      </c>
      <c r="C8" t="s">
        <v>18</v>
      </c>
      <c r="D8" s="4">
        <v>0.35</v>
      </c>
      <c r="E8" s="6">
        <f>D8*$B$2</f>
        <v>0.35</v>
      </c>
      <c r="F8" t="s">
        <v>3</v>
      </c>
      <c r="G8" s="9">
        <f>E8*18</f>
        <v>6.3</v>
      </c>
    </row>
    <row r="9">
      <c r="A9" t="s">
        <v>19</v>
      </c>
      <c r="B9" t="s">
        <v>20</v>
      </c>
      <c r="C9" t="s">
        <v>21</v>
      </c>
      <c r="D9" s="4">
        <v>0.16</v>
      </c>
      <c r="E9" s="6">
        <f>D9*$B$2</f>
        <v>0.16</v>
      </c>
      <c r="F9" t="s">
        <v>3</v>
      </c>
      <c r="G9" s="9">
        <f>E9*4.2</f>
        <v>0.672</v>
      </c>
    </row>
    <row r="10">
      <c r="A10" t="s" s="8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E10*0.003</f>
        <v>0.0006</v>
      </c>
    </row>
    <row r="11">
      <c r="A11" t="s">
        <v>26</v>
      </c>
      <c r="B11" t="s">
        <v>27</v>
      </c>
      <c r="C11" t="s">
        <v>28</v>
      </c>
      <c r="D11" s="4">
        <v>0.15</v>
      </c>
      <c r="E11" s="6">
        <f>D11*$B$2</f>
        <v>0.15</v>
      </c>
      <c r="F11" t="s">
        <v>3</v>
      </c>
      <c r="G11" s="9">
        <f>E11*0.72</f>
        <v>0.108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3</v>
      </c>
      <c r="G12" s="9">
        <f>E12*5.2</f>
        <v>0.78</v>
      </c>
    </row>
    <row r="13">
      <c r="A13" t="s">
        <v>32</v>
      </c>
      <c r="B13" t="s">
        <v>33</v>
      </c>
      <c r="C13" t="s">
        <v>34</v>
      </c>
      <c r="D13" s="4">
        <v>0.35</v>
      </c>
      <c r="E13" s="6">
        <f>D13*$B$2</f>
        <v>0.35</v>
      </c>
      <c r="F13" t="s">
        <v>3</v>
      </c>
      <c r="G13" s="9">
        <f>E13*0.82</f>
        <v>0.287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42</v>
      </c>
      <c r="B5">
        <v>4</v>
      </c>
      <c r="C5" t="s">
        <v>49</v>
      </c>
      <c r="D5" t="s" s="12">
        <v>50</v>
      </c>
      <c r="E5" t="s" s="12"/>
      <c r="F5"/>
    </row>
    <row r="6">
      <c r="A6" t="s">
        <v>42</v>
      </c>
      <c r="B6">
        <v>5</v>
      </c>
      <c r="C6" t="s">
        <v>51</v>
      </c>
      <c r="D6" t="s" s="12">
        <v>52</v>
      </c>
      <c r="E6" t="s" s="12"/>
      <c r="F6"/>
    </row>
    <row r="7">
      <c r="A7" t="s">
        <v>42</v>
      </c>
      <c r="B7">
        <v>6</v>
      </c>
      <c r="C7" t="s">
        <v>53</v>
      </c>
      <c r="D7" t="s" s="12">
        <v>54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42</v>
      </c>
      <c r="C2" t="s">
        <v>59</v>
      </c>
      <c r="D2" s="6">
        <f>'Besoins'!$B$2*1.15</f>
        <v>1.15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'Besoins'!$B$2*0.15</f>
        <v>0.15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'Besoins'!$B$2*0.15</f>
        <v>0.15</v>
      </c>
      <c r="E4" t="s">
        <v>3</v>
      </c>
    </row>
    <row r="5">
      <c r="A5">
        <v>1</v>
      </c>
      <c r="B5" t="s">
        <v>63</v>
      </c>
      <c r="C5" t="s">
        <v>64</v>
      </c>
      <c r="D5" s="6">
        <f>'Besoins'!$B$2*0.16</f>
        <v>0.16</v>
      </c>
      <c r="E5" t="s">
        <v>25</v>
      </c>
    </row>
    <row r="6">
      <c r="A6">
        <v>1</v>
      </c>
      <c r="B6" t="s">
        <v>65</v>
      </c>
      <c r="C6" t="s">
        <v>64</v>
      </c>
      <c r="D6" s="6">
        <f>'Besoins'!$B$2*0.24</f>
        <v>0.24</v>
      </c>
      <c r="E6" t="s">
        <v>25</v>
      </c>
    </row>
    <row r="7">
      <c r="A7">
        <v>1</v>
      </c>
      <c r="B7" t="s">
        <v>66</v>
      </c>
      <c r="C7" t="s">
        <v>61</v>
      </c>
      <c r="D7" s="6">
        <f>'Besoins'!$B$2*0.15</f>
        <v>0.15</v>
      </c>
      <c r="E7" t="s">
        <v>3</v>
      </c>
    </row>
    <row r="8">
      <c r="A8">
        <v>1</v>
      </c>
      <c r="B8" t="s">
        <v>67</v>
      </c>
      <c r="C8" t="s">
        <v>61</v>
      </c>
      <c r="D8" s="6">
        <f>'Besoins'!$B$2*0.15</f>
        <v>0.15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'Besoins'!$B$2*0.16</f>
        <v>0.16</v>
      </c>
      <c r="E9" t="s">
        <v>3</v>
      </c>
    </row>
    <row r="10">
      <c r="A10">
        <v>1</v>
      </c>
      <c r="B10" t="s">
        <v>66</v>
      </c>
      <c r="C10" t="s">
        <v>61</v>
      </c>
      <c r="D10" s="6">
        <f>'Besoins'!$B$2*0.2</f>
        <v>0.2</v>
      </c>
      <c r="E10" t="s">
        <v>3</v>
      </c>
    </row>
    <row r="11">
      <c r="A11">
        <v>1</v>
      </c>
      <c r="B11" t="s">
        <v>69</v>
      </c>
      <c r="C11" t="s">
        <v>61</v>
      </c>
      <c r="D11" s="6">
        <f>'Besoins'!$B$2*0.2</f>
        <v>0.2</v>
      </c>
      <c r="E11" t="s">
        <v>25</v>
      </c>
    </row>
    <row r="12">
      <c r="A12">
        <v>1</v>
      </c>
      <c r="B12" t="s">
        <v>62</v>
      </c>
      <c r="C12" t="s">
        <v>61</v>
      </c>
      <c r="D12" s="6">
        <f>'Besoins'!$B$2*0.2</f>
        <v>0.2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"[MÉLANGER] "&amp;Procedure!D2</f>
        <v>[MÉLANGER] Mélanger 150gr de beurre en crème, 150gr de chocolat, 160gr de jaunes d'œufs</v>
      </c>
      <c r="C5"/>
      <c r="D5"/>
    </row>
    <row r="6">
      <c r="A6" t="s" s="15">
        <v>73</v>
      </c>
      <c r="B6" t="str" s="12">
        <f>"[MONTER] "&amp;Procedure!D3</f>
        <v>[MONTER] Monter en neige 240gr de blancs d'œufs, 150gr de sucre, mélanger</v>
      </c>
      <c r="C6"/>
      <c r="D6"/>
    </row>
    <row r="7">
      <c r="A7" t="s" s="15">
        <v>74</v>
      </c>
      <c r="B7" t="str" s="12">
        <f>"[INCORPORER] "&amp;Procedure!D4</f>
        <v>[INCORPORER] Ajouter doucement 150ml de farine, remplir les cercles</v>
      </c>
      <c r="C7"/>
      <c r="D7"/>
    </row>
    <row r="8">
      <c r="A8" t="s" s="15">
        <v>75</v>
      </c>
      <c r="B8" t="str" s="12">
        <f>"[METTRE] "&amp;Procedure!D5</f>
        <v>[METTRE] Mettre au four 1/2 heure à 200°C</v>
      </c>
      <c r="C8"/>
      <c r="D8"/>
    </row>
    <row r="9">
      <c r="A9" t="s" s="15">
        <v>76</v>
      </c>
      <c r="B9" t="str" s="12">
        <f>"[REFROIDIR] "&amp;Procedure!D6</f>
        <v>[REFROIDIR] Après refroidissement, mettre au-dessus de la marmelade</v>
      </c>
      <c r="C9"/>
      <c r="D9"/>
    </row>
    <row r="10">
      <c r="A10" t="s" s="15">
        <v>77</v>
      </c>
      <c r="B10" t="str" s="12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6">
        <v>78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2026-09-23T19:51:54Z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2026-09-23T19:51:54Z</dcterms:modified>
  <cp:revision>1</cp:revision>
</cp:coreProperties>
</file>