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<sst xmlns="http://schemas.openxmlformats.org/spreadsheetml/2006/main" count="71" uniqueCount="71">
  <si>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</si>
  <si>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</si>
  <si>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</si>
  <si>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</si>
  <si>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</si>
  <si>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</si>
  <si>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</si>
  <si>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</si>
  <si>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</si>
  <si>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</si>
  <si>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</si>
  <si>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</si>
  <si>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</si>
  <si>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</si>
  <si>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</si>
  <si>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</si>
  <si>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ALC-RHUM-BRUN</t>
  </si>
  <si>
    <t>Rhum ambré de cuisine (baba)</t>
  </si>
  <si>
    <t>Spiritueux et liqueurs cuisine</t>
  </si>
  <si>
    <t>lt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</si>
  <si>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</si>
  <si>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</si>
  <si>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</si>
  <si>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</si>
  <si>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</si>
  <si>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</si>
  <si>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</si>
  <si>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</si>
  <si>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</si>
  <si>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</si>
  <si>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</si>
  <si>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</si>
  <si>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</si>
  <si>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</si>
  <si>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</si>
  <si>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</si>
  <si>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</si>
  <si>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</si>
  <si>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</si>
  <si>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</si>
  <si>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</si>
  <si>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</si>
  <si>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Linzer II</t>
  </si>
  <si>
    <t>BEURRER</t>
  </si>
  <si>
    <t>Ramollir avec 900gr de beurre, 350gr de TPT blanc ou brut</t>
  </si>
  <si>
    <t>INCORPORER</t>
  </si>
  <si>
    <t>Ajouter doucement 20ml de jaunes d'œufs cuits, 15gr de cannelle, 40ml de rhum</t>
  </si>
  <si>
    <t>Arrêter, rajouter 1000gr de farine</t>
  </si>
  <si>
    <t>METTRE</t>
  </si>
  <si>
    <t>Mettre en 1ère et un bref coup en 2ème, laisser reposer 24h à ±10°C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</si>
  <si>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</si>
  <si>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</si>
  <si>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</si>
  <si>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</si>
  <si>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</si>
  <si>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</si>
  <si>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</si>
  <si>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Poudre d'amande blanchie extra-fine</t>
  </si>
  <si>
    <t xml:space="preserve">    ↳ Sucre glace tamisé</t>
  </si>
  <si>
    <t xml:space="preserve">    ↳ JAUNE D'OEUF (ML) (conv.)</t>
  </si>
  <si>
    <t>conversion</t>
  </si>
  <si>
    <t xml:space="preserve">    ↳ Cannelle en poudre</t>
  </si>
  <si>
    <t xml:space="preserve">    ↳ Rhum ambré de cuisine (baba)</t>
  </si>
  <si>
    <t xml:space="preserve">    ↳ Farine de blé T45</t>
  </si>
  <si>
    <t>Fiche technique — Pâte à Linzer II</t>
  </si>
  <si>
    <t>Pâte à Linzer II  C85.PATE.LINZ2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</si>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</sst>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2.325</v>
      </c>
      <c r="C3" t="s" s="5">
        <v>3</v>
      </c>
      <c r="D3"/>
      <c r="E3"/>
      <c r="F3"/>
    </row>
    <row r="4">
      <c r="A4" t="s">
        <v>4</v>
      </c>
      <c r="B4" s="6">
        <f>$B$2*B3</f>
        <v>2.325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0.526316</v>
      </c>
      <c r="E7" s="6">
        <f>D7*$B$2</f>
        <v>0.526316</v>
      </c>
      <c r="F7" t="s">
        <v>15</v>
      </c>
      <c r="G7" s="9">
        <f>E7*0.269999892</f>
        <v>0.142105</v>
      </c>
    </row>
    <row r="8">
      <c r="A8" t="s">
        <v>16</v>
      </c>
      <c r="B8" t="s">
        <v>17</v>
      </c>
      <c r="C8" t="s">
        <v>18</v>
      </c>
      <c r="D8" s="4">
        <v>0.04</v>
      </c>
      <c r="E8" s="6">
        <f>D8*$B$2</f>
        <v>0.04</v>
      </c>
      <c r="F8" t="s">
        <v>19</v>
      </c>
      <c r="G8" s="9">
        <f>E8*14</f>
        <v>0.56</v>
      </c>
    </row>
    <row r="9">
      <c r="A9" t="s">
        <v>20</v>
      </c>
      <c r="B9" t="s">
        <v>21</v>
      </c>
      <c r="C9" t="s">
        <v>22</v>
      </c>
      <c r="D9" s="4">
        <v>0.015</v>
      </c>
      <c r="E9" s="6">
        <f>D9*$B$2</f>
        <v>0.015</v>
      </c>
      <c r="F9" t="s">
        <v>3</v>
      </c>
      <c r="G9" s="9">
        <f>E9*10.5</f>
        <v>0.1575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E10*0.72</f>
        <v>0.72</v>
      </c>
    </row>
    <row r="11">
      <c r="A11" t="s">
        <v>26</v>
      </c>
      <c r="B11" t="s">
        <v>27</v>
      </c>
      <c r="C11" t="s">
        <v>28</v>
      </c>
      <c r="D11" s="4">
        <v>0.175</v>
      </c>
      <c r="E11" s="6">
        <f>D11*$B$2</f>
        <v>0.175</v>
      </c>
      <c r="F11" t="s">
        <v>3</v>
      </c>
      <c r="G11" s="9">
        <f>E11*15</f>
        <v>2.625</v>
      </c>
    </row>
    <row r="12">
      <c r="A12" t="s">
        <v>29</v>
      </c>
      <c r="B12" t="s">
        <v>30</v>
      </c>
      <c r="C12" t="s">
        <v>31</v>
      </c>
      <c r="D12" s="4">
        <v>0.9</v>
      </c>
      <c r="E12" s="6">
        <f>D12*$B$2</f>
        <v>0.9</v>
      </c>
      <c r="F12" t="s">
        <v>3</v>
      </c>
      <c r="G12" s="9">
        <f>E12*5.2</f>
        <v>4.68</v>
      </c>
    </row>
    <row r="13">
      <c r="A13" t="s">
        <v>32</v>
      </c>
      <c r="B13" t="s">
        <v>33</v>
      </c>
      <c r="C13" t="s">
        <v>34</v>
      </c>
      <c r="D13" s="4">
        <v>0.175</v>
      </c>
      <c r="E13" s="6">
        <f>D13*$B$2</f>
        <v>0.175</v>
      </c>
      <c r="F13" t="s">
        <v>3</v>
      </c>
      <c r="G13" s="9">
        <f>E13*1.05</f>
        <v>0.18375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/>
      <c r="D4" t="s" s="12">
        <v>47</v>
      </c>
      <c r="E4" t="s" s="12"/>
      <c r="F4"/>
    </row>
    <row r="5">
      <c r="A5" t="s">
        <v>42</v>
      </c>
      <c r="B5">
        <v>4</v>
      </c>
      <c r="C5" t="s">
        <v>48</v>
      </c>
      <c r="D5" t="s" s="12">
        <v>49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42</v>
      </c>
      <c r="C2" t="s">
        <v>54</v>
      </c>
      <c r="D2" s="6">
        <f>'Besoins'!$B$2*2.325</f>
        <v>2.325</v>
      </c>
      <c r="E2" t="s">
        <v>3</v>
      </c>
    </row>
    <row r="3">
      <c r="A3">
        <v>1</v>
      </c>
      <c r="B3" t="s">
        <v>55</v>
      </c>
      <c r="C3" t="s">
        <v>56</v>
      </c>
      <c r="D3" s="6">
        <f>'Besoins'!$B$2*0.9</f>
        <v>0.9</v>
      </c>
      <c r="E3" t="s">
        <v>3</v>
      </c>
    </row>
    <row r="4">
      <c r="A4">
        <v>1</v>
      </c>
      <c r="B4" t="s">
        <v>57</v>
      </c>
      <c r="C4" t="s">
        <v>56</v>
      </c>
      <c r="D4" s="6">
        <f>'Besoins'!$B$2*0.175</f>
        <v>0.175</v>
      </c>
      <c r="E4" t="s">
        <v>3</v>
      </c>
    </row>
    <row r="5">
      <c r="A5">
        <v>1</v>
      </c>
      <c r="B5" t="s">
        <v>58</v>
      </c>
      <c r="C5" t="s">
        <v>56</v>
      </c>
      <c r="D5" s="6">
        <f>'Besoins'!$B$2*0.175</f>
        <v>0.175</v>
      </c>
      <c r="E5" t="s">
        <v>3</v>
      </c>
    </row>
    <row r="6">
      <c r="A6">
        <v>1</v>
      </c>
      <c r="B6" t="s">
        <v>59</v>
      </c>
      <c r="C6" t="s">
        <v>60</v>
      </c>
      <c r="D6" s="6">
        <f>'Besoins'!$B$2*0.02</f>
        <v>0.02</v>
      </c>
      <c r="E6" t="s">
        <v>19</v>
      </c>
    </row>
    <row r="7">
      <c r="A7">
        <v>1</v>
      </c>
      <c r="B7" t="s">
        <v>61</v>
      </c>
      <c r="C7" t="s">
        <v>56</v>
      </c>
      <c r="D7" s="6">
        <f>'Besoins'!$B$2*0.015</f>
        <v>0.015</v>
      </c>
      <c r="E7" t="s">
        <v>3</v>
      </c>
    </row>
    <row r="8">
      <c r="A8">
        <v>1</v>
      </c>
      <c r="B8" t="s">
        <v>62</v>
      </c>
      <c r="C8" t="s">
        <v>56</v>
      </c>
      <c r="D8" s="6">
        <f>'Besoins'!$B$2*0.04</f>
        <v>0.04</v>
      </c>
      <c r="E8" t="s">
        <v>19</v>
      </c>
    </row>
    <row r="9">
      <c r="A9">
        <v>1</v>
      </c>
      <c r="B9" t="s">
        <v>63</v>
      </c>
      <c r="C9" t="s">
        <v>56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"C85.PATE.LINZ2 · PAT.PATES.FRIABLES · référence : "&amp;Besoins!B3&amp;" "&amp;Besoins!C3&amp;" · multiplicateur réglable sur la feuille ""Besoins"""</f>
        <v>C85.PATE.LINZ2 · PAT.PATES.FRIABLES · référence : 2,325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"[BEURRER] "&amp;Procedure!D2</f>
        <v>[BEURRER] Ramollir avec 900gr de beurre, 350gr de TPT blanc ou brut</v>
      </c>
      <c r="C5"/>
      <c r="D5"/>
    </row>
    <row r="6">
      <c r="A6" t="s" s="15">
        <v>67</v>
      </c>
      <c r="B6" t="str" s="12">
        <f>"[INCORPORER] "&amp;Procedure!D3</f>
        <v>[INCORPORER] Ajouter doucement 20ml de jaunes d'œufs cuits, 15gr de cannelle, 40ml de rhum</v>
      </c>
      <c r="C6"/>
      <c r="D6"/>
    </row>
    <row r="7">
      <c r="A7" t="s" s="15">
        <v>68</v>
      </c>
      <c r="B7" t="str" s="12">
        <f>Procedure!D4</f>
        <v>Arrêter, rajouter 1000gr de farine</v>
      </c>
      <c r="C7"/>
      <c r="D7"/>
    </row>
    <row r="8">
      <c r="A8" t="s" s="15">
        <v>69</v>
      </c>
      <c r="B8" t="str" s="12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6">
        <v>70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2026-09-23T20:35:17Z</dcterms:created>
  <dc:title>Pâte à Linzer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2026-09-23T20:35:17Z</dcterms:modified>
  <cp:revision>1</cp:revision>
</cp:coreProperties>
</file>