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<sst xmlns="http://schemas.openxmlformats.org/spreadsheetml/2006/main" count="82" uniqueCount="82">
  <si>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</si>
  <si>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</si>
  <si>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</si>
  <si>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</si>
  <si>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</si>
  <si>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</si>
  <si>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</si>
  <si>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</si>
  <si>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</si>
  <si>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</si>
  <si>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</si>
  <si>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</si>
  <si>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</si>
  <si>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</si>
  <si>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</si>
  <si>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</si>
  <si>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</si>
  <si>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</si>
  <si>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</si>
  <si>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</si>
  <si>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</si>
  <si>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</si>
  <si>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</si>
  <si>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</si>
  <si>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</si>
  <si>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</si>
  <si>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</si>
  <si>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</si>
  <si>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</si>
  <si>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</si>
  <si>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</si>
  <si>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</si>
  <si>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</si>
  <si>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</si>
  <si>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</si>
  <si>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</si>
  <si>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Ananas I ("Miroir Ananas")</t>
  </si>
  <si>
    <t>Faire pour 700gr de Meringue Italienne avec 70gr de feuilles de gélatine ramollie</t>
  </si>
  <si>
    <t>BATTRE</t>
  </si>
  <si>
    <t>Battre 1kg de crème fraîche</t>
  </si>
  <si>
    <t>MÉLANGER</t>
  </si>
  <si>
    <t>Mélanger avec 1,450kg de pulpe d'ananas et 100ml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</si>
  <si>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</si>
  <si>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</si>
  <si>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</si>
  <si>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</si>
  <si>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</si>
  <si>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</si>
  <si>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</si>
  <si>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</si>
  <si>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</si>
  <si>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</si>
  <si>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</si>
  <si>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</si>
  <si>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</si>
  <si>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</si>
  <si>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</si>
  <si>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</si>
  <si>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</si>
  <si>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</si>
  <si>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</si>
  <si>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</si>
  <si>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</si>
  <si>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PURE D'ANANAS (BOIRON)</t>
  </si>
  <si>
    <t>matiere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</si>
  <si>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</si>
  <si>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</si>
  <si>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</si>
  <si>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</si>
  <si>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</si>
  <si>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 xml:space="preserve">    ↳ GELATINE EN FEUILLES</t>
  </si>
  <si>
    <t xml:space="preserve">    ↳ CREME FRAOECHE</t>
  </si>
  <si>
    <t>Fiche technique — Mousse Ananas I ("Miroir Ananas")</t>
  </si>
  <si>
    <t>Mousse Ananas I ("Miroir Ananas")  C85.MOUS.ANANA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</si>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</sst>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3.32</v>
      </c>
      <c r="C3" t="s" s="5">
        <v>3</v>
      </c>
      <c r="D3"/>
      <c r="E3"/>
      <c r="F3"/>
    </row>
    <row r="4">
      <c r="A4" t="s">
        <v>4</v>
      </c>
      <c r="B4" s="6">
        <f>$B$2*B3</f>
        <v>3.32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0.07</v>
      </c>
      <c r="E7" s="6">
        <f>D7*$B$2</f>
        <v>0.07</v>
      </c>
      <c r="F7" t="s">
        <v>3</v>
      </c>
      <c r="G7" s="9">
        <f>E7*16.0945</f>
        <v>1.126615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E8*2.5335</f>
        <v>2.5335</v>
      </c>
    </row>
    <row r="9">
      <c r="A9" t="s" s="8">
        <v>19</v>
      </c>
      <c r="B9" t="s">
        <v>20</v>
      </c>
      <c r="C9" t="s">
        <v>21</v>
      </c>
      <c r="D9" s="4">
        <v>4.050926</v>
      </c>
      <c r="E9" s="6">
        <f>D9*$B$2</f>
        <v>4.050926</v>
      </c>
      <c r="F9" t="s">
        <v>22</v>
      </c>
      <c r="G9" s="9">
        <f>E9*0.2699999951</f>
        <v>1.09375</v>
      </c>
    </row>
    <row r="10">
      <c r="A10" t="s">
        <v>23</v>
      </c>
      <c r="B10" t="s">
        <v>24</v>
      </c>
      <c r="C10" t="s">
        <v>25</v>
      </c>
      <c r="D10" s="4">
        <v>0.583333</v>
      </c>
      <c r="E10" s="6">
        <f>D10*$B$2</f>
        <v>0.583333</v>
      </c>
      <c r="F10" t="s">
        <v>3</v>
      </c>
      <c r="G10" s="9">
        <f>E10*0.8200004686</f>
        <v>0.478333</v>
      </c>
    </row>
    <row r="11">
      <c r="A11" t="s" s="8">
        <v>26</v>
      </c>
      <c r="B11" t="s">
        <v>27</v>
      </c>
      <c r="C11" t="s">
        <v>28</v>
      </c>
      <c r="D11" s="4">
        <v>1.45</v>
      </c>
      <c r="E11" s="6">
        <f>D11*$B$2</f>
        <v>1.45</v>
      </c>
      <c r="F11" t="s">
        <v>18</v>
      </c>
      <c r="G11" s="9">
        <f>E11*6.4452</f>
        <v>9.34554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'Besoins'!$B$2*3.32</f>
        <v>3.32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'Besoins'!$B$2*1.45</f>
        <v>1.45</v>
      </c>
      <c r="E3" t="s">
        <v>18</v>
      </c>
    </row>
    <row r="4">
      <c r="A4">
        <v>1</v>
      </c>
      <c r="B4" t="s">
        <v>65</v>
      </c>
      <c r="C4" t="s">
        <v>62</v>
      </c>
      <c r="D4" s="6">
        <f>'Besoins'!$B$2*1</f>
        <v>1</v>
      </c>
      <c r="E4" t="s">
        <v>3</v>
      </c>
    </row>
    <row r="5">
      <c r="A5">
        <v>1</v>
      </c>
      <c r="B5" t="s">
        <v>66</v>
      </c>
      <c r="C5" t="s">
        <v>62</v>
      </c>
      <c r="D5" s="6">
        <f>'Besoins'!$B$2*0.7</f>
        <v>0.7</v>
      </c>
      <c r="E5" t="s">
        <v>3</v>
      </c>
    </row>
    <row r="6">
      <c r="A6">
        <v>2</v>
      </c>
      <c r="B6" t="s">
        <v>67</v>
      </c>
      <c r="C6" t="s">
        <v>68</v>
      </c>
      <c r="D6" s="6">
        <f>'Besoins'!$B$2*0.2916666667</f>
        <v>0.291667</v>
      </c>
      <c r="E6" t="s">
        <v>18</v>
      </c>
    </row>
    <row r="7">
      <c r="A7">
        <v>2</v>
      </c>
      <c r="B7" t="s">
        <v>69</v>
      </c>
      <c r="C7" t="s">
        <v>64</v>
      </c>
      <c r="D7" s="6">
        <f>'Besoins'!$B$2*0.5833333333</f>
        <v>0.583333</v>
      </c>
      <c r="E7" t="s">
        <v>3</v>
      </c>
    </row>
    <row r="8">
      <c r="A8">
        <v>1</v>
      </c>
      <c r="B8" t="s">
        <v>70</v>
      </c>
      <c r="C8" t="s">
        <v>64</v>
      </c>
      <c r="D8" s="6">
        <f>'Besoins'!$B$2*0.07</f>
        <v>0.07</v>
      </c>
      <c r="E8" t="s">
        <v>3</v>
      </c>
    </row>
    <row r="9">
      <c r="A9">
        <v>1</v>
      </c>
      <c r="B9" t="s">
        <v>71</v>
      </c>
      <c r="C9" t="s">
        <v>64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"C85.MOUS.ANANA · PAT.MOUSSES · référence : "&amp;Besoins!B3&amp;" "&amp;Besoins!C3&amp;" · multiplicateur réglable sur la feuille ""Besoins"""</f>
        <v>C85.MOUS.ANANA · PAT.MOUSSES · référence : 3,32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700gr de Meringue Italienne avec 70gr de feuilles de gélatine ramollie</v>
      </c>
      <c r="C5"/>
      <c r="D5"/>
    </row>
    <row r="6">
      <c r="A6" t="s" s="15">
        <v>75</v>
      </c>
      <c r="B6" t="str" s="12">
        <f>"[BATTRE] "&amp;Procedure!D3</f>
        <v>[BATTRE] Battre 1kg de crème fraîche</v>
      </c>
      <c r="C6"/>
      <c r="D6"/>
    </row>
    <row r="7">
      <c r="A7" t="s" s="15">
        <v>76</v>
      </c>
      <c r="B7" t="str" s="12">
        <f>"[MÉLANGER] "&amp;Procedure!D4</f>
        <v>[MÉLANGER] Mélanger avec 1,450kg de pulpe d'ananas et 100ml de kirch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2026-09-22T15:28:13Z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2026-09-22T15:28:13Z</dcterms:modified>
  <cp:revision>1</cp:revision>
</cp:coreProperties>
</file>